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6.0 公布版" sheetId="1" r:id="rId1"/>
  </sheets>
  <externalReferences>
    <externalReference r:id="rId2"/>
  </externalReferences>
  <definedNames>
    <definedName name="_xlnm._FilterDatabase" localSheetId="0" hidden="1">'6.0 公布版'!$A$5:$AW$830</definedName>
  </definedNames>
  <calcPr calcId="144525"/>
</workbook>
</file>

<file path=xl/sharedStrings.xml><?xml version="1.0" encoding="utf-8"?>
<sst xmlns="http://schemas.openxmlformats.org/spreadsheetml/2006/main" count="6004" uniqueCount="1762">
  <si>
    <t>第二轮绩效反馈修正情况</t>
  </si>
  <si>
    <t>第一轮绩效反馈修正情况</t>
  </si>
  <si>
    <t>上报科室</t>
  </si>
  <si>
    <t>序号</t>
  </si>
  <si>
    <t>姓名</t>
  </si>
  <si>
    <t>终身码</t>
  </si>
  <si>
    <t>人员类型（住院医师/专硕研究生）</t>
  </si>
  <si>
    <t>培训专业</t>
  </si>
  <si>
    <t>入院年份</t>
  </si>
  <si>
    <t>科室评价部分（需根据有效依据提供）</t>
  </si>
  <si>
    <t>备注</t>
  </si>
  <si>
    <t>教育处评价部分</t>
  </si>
  <si>
    <t>绩效总分值</t>
  </si>
  <si>
    <t>归属排名的学科</t>
  </si>
  <si>
    <t>按归属学科排名</t>
  </si>
  <si>
    <t>归属学科总人数</t>
  </si>
  <si>
    <t>排名百分比</t>
  </si>
  <si>
    <t>排名系数</t>
  </si>
  <si>
    <t>标准金额</t>
  </si>
  <si>
    <t>出勤日</t>
  </si>
  <si>
    <t>发放金额</t>
  </si>
  <si>
    <t>综合质量评估</t>
  </si>
  <si>
    <t>医疗质量评定</t>
  </si>
  <si>
    <t>值班</t>
  </si>
  <si>
    <t>出勤情况</t>
  </si>
  <si>
    <t>科室教学活动</t>
  </si>
  <si>
    <t>执医能力</t>
  </si>
  <si>
    <t>院级教学活动</t>
  </si>
  <si>
    <t>及时完成教学管理相关活动</t>
  </si>
  <si>
    <t>奖惩</t>
  </si>
  <si>
    <t>合计</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</si>
  <si>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</si>
  <si>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</si>
  <si>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</si>
  <si>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</si>
  <si>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</si>
  <si>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</si>
  <si>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</si>
  <si>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</si>
  <si>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</si>
  <si>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</si>
  <si>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</si>
  <si>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</si>
  <si>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</si>
  <si>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</si>
  <si>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取得执业医师资格证</t>
  </si>
  <si>
    <t>执医注册</t>
  </si>
  <si>
    <t>处方权</t>
  </si>
  <si>
    <t>院级技能培训</t>
  </si>
  <si>
    <t>院级讲座</t>
  </si>
  <si>
    <t>学员确认360评价系统带教比重</t>
  </si>
  <si>
    <t>处分</t>
  </si>
  <si>
    <t>结业考核</t>
  </si>
  <si>
    <t>年度业务水平测试排名</t>
  </si>
  <si>
    <t>执业医师资格考试</t>
  </si>
  <si>
    <t>一票否决</t>
  </si>
  <si>
    <t>-50分/次</t>
  </si>
  <si>
    <t>50分/次</t>
  </si>
  <si>
    <t>160分封顶</t>
  </si>
  <si>
    <t>独立值班夜班数</t>
  </si>
  <si>
    <t>普通跟夜班数</t>
  </si>
  <si>
    <t>周末日班数</t>
  </si>
  <si>
    <t>白班数量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</si>
  <si>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</si>
  <si>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</si>
  <si>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</si>
  <si>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</si>
  <si>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</si>
  <si>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</si>
  <si>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</si>
  <si>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</si>
  <si>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</si>
  <si>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</si>
  <si>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</si>
  <si>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</si>
  <si>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50分</t>
  </si>
  <si>
    <t>最高-300分/次</t>
  </si>
  <si>
    <t>/</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</si>
  <si>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</si>
  <si>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</si>
  <si>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</si>
  <si>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</si>
  <si>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</si>
  <si>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</si>
  <si>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</si>
  <si>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t>
  </si>
  <si>
    <t>根据实际情况上报，30分/次。</t>
  </si>
  <si>
    <t>有效培训20分/次，系统预约旷课扣20分/次。
（仅限科室自行组织部分）</t>
  </si>
  <si>
    <t>通过执业医师资格考核后的第一个月开始计分</t>
  </si>
  <si>
    <t>执医注册在附一并激活后开始计分</t>
  </si>
  <si>
    <t>由医务处正式认定
【根据医务处最新规定：2023年1月份起，医技科室规培学员的处方权与规培绩效不挂钩。】</t>
  </si>
  <si>
    <t>根据系统记录，系统预约旷课扣20分/次</t>
  </si>
  <si>
    <t>根据听课记录结合随堂测试</t>
  </si>
  <si>
    <t>收到锦旗等特殊事件，当月有效</t>
  </si>
  <si>
    <t>全院通报、处分等</t>
  </si>
  <si>
    <t>未通过者，从成绩公布起，停发后续所有院级绩效</t>
  </si>
  <si>
    <t>此列仅为分值加分，C、D档将在最终金额基础上扣减</t>
  </si>
  <si>
    <t>未通过者，从成绩公布起，连续3个月在原发放金额基础上减半发放</t>
  </si>
  <si>
    <t>超声科</t>
  </si>
  <si>
    <t>林丹枫</t>
  </si>
  <si>
    <t>住院医师</t>
  </si>
  <si>
    <t>超声医学科</t>
  </si>
  <si>
    <t>2022年</t>
  </si>
  <si>
    <t>合格</t>
  </si>
  <si>
    <t>当月全勤</t>
  </si>
  <si>
    <t>吕方舟</t>
  </si>
  <si>
    <t>吴博达</t>
  </si>
  <si>
    <t>朱承伟</t>
  </si>
  <si>
    <t>蒋一涵</t>
  </si>
  <si>
    <t>2020年</t>
  </si>
  <si>
    <t>姜豪</t>
  </si>
  <si>
    <t>滕晓璐</t>
  </si>
  <si>
    <t>7AM380</t>
  </si>
  <si>
    <t>专硕研究生</t>
  </si>
  <si>
    <t>2021年</t>
  </si>
  <si>
    <t>杨秀秀2</t>
  </si>
  <si>
    <t>730L50</t>
  </si>
  <si>
    <t>黄倩</t>
  </si>
  <si>
    <t>727L53</t>
  </si>
  <si>
    <t>杨盼盼</t>
  </si>
  <si>
    <t>727L55</t>
  </si>
  <si>
    <t>张雷1</t>
  </si>
  <si>
    <t>陈蜀浙</t>
  </si>
  <si>
    <t>726L03</t>
  </si>
  <si>
    <t>赵娇凤</t>
  </si>
  <si>
    <t>726L07</t>
  </si>
  <si>
    <t>放射科</t>
  </si>
  <si>
    <t>陈海鸥2</t>
  </si>
  <si>
    <t>726L98</t>
  </si>
  <si>
    <t>黄蓓蓓2</t>
  </si>
  <si>
    <t>726L04</t>
  </si>
  <si>
    <t>李蒙蒙</t>
  </si>
  <si>
    <t>726L05</t>
  </si>
  <si>
    <t>杨仕萍</t>
  </si>
  <si>
    <t>7AO389</t>
  </si>
  <si>
    <t>陈艳阳</t>
  </si>
  <si>
    <t>729L65</t>
  </si>
  <si>
    <t>潘健勇</t>
  </si>
  <si>
    <t>730L13</t>
  </si>
  <si>
    <t>刘爱霞</t>
  </si>
  <si>
    <t>726L06</t>
  </si>
  <si>
    <t>陈政儒</t>
  </si>
  <si>
    <t>727L52</t>
  </si>
  <si>
    <t>丁伟丹</t>
  </si>
  <si>
    <t>729L70</t>
  </si>
  <si>
    <t>金理曾</t>
  </si>
  <si>
    <t>727L54</t>
  </si>
  <si>
    <t>林芬芬2</t>
  </si>
  <si>
    <t>726L99</t>
  </si>
  <si>
    <t>放疗科</t>
  </si>
  <si>
    <t>林楚楚</t>
  </si>
  <si>
    <t>7AM329</t>
  </si>
  <si>
    <t>放射肿瘤科</t>
  </si>
  <si>
    <t>消化内科</t>
  </si>
  <si>
    <t>姜雪</t>
  </si>
  <si>
    <t>7AM326</t>
  </si>
  <si>
    <t>程媛媛</t>
  </si>
  <si>
    <t>7AM328</t>
  </si>
  <si>
    <t>王微微</t>
  </si>
  <si>
    <t>729L49</t>
  </si>
  <si>
    <t>儿科</t>
  </si>
  <si>
    <t>病理科</t>
  </si>
  <si>
    <t>周振邦</t>
  </si>
  <si>
    <t>放疗中心</t>
  </si>
  <si>
    <t>任晓琳</t>
  </si>
  <si>
    <t>7AM332</t>
  </si>
  <si>
    <t>甲状腺外科</t>
  </si>
  <si>
    <t>潘文凯</t>
  </si>
  <si>
    <t>7AM331</t>
  </si>
  <si>
    <t>苏雨晗</t>
  </si>
  <si>
    <t>727L56</t>
  </si>
  <si>
    <t>宋思琦</t>
  </si>
  <si>
    <t>7AM330</t>
  </si>
  <si>
    <t>徐旭妮</t>
  </si>
  <si>
    <t>7AM327</t>
  </si>
  <si>
    <t>袁小烨</t>
  </si>
  <si>
    <t>7AO384</t>
  </si>
  <si>
    <t>黄筱薇</t>
  </si>
  <si>
    <t>7AM377</t>
  </si>
  <si>
    <t>值班有修正</t>
  </si>
  <si>
    <t>夏冉</t>
  </si>
  <si>
    <t>7AO261</t>
  </si>
  <si>
    <t>朱燎相</t>
  </si>
  <si>
    <t>7AM325</t>
  </si>
  <si>
    <t>陈昌伟</t>
  </si>
  <si>
    <t>729L60</t>
  </si>
  <si>
    <t>龚雨静</t>
  </si>
  <si>
    <t>7AO259</t>
  </si>
  <si>
    <t>叶高翔</t>
  </si>
  <si>
    <t>730L52</t>
  </si>
  <si>
    <t>毛紫娟</t>
  </si>
  <si>
    <t>7AO380</t>
  </si>
  <si>
    <t>潘敏洁</t>
  </si>
  <si>
    <t>7AO260</t>
  </si>
  <si>
    <t>骆志显</t>
  </si>
  <si>
    <t>7AM337</t>
  </si>
  <si>
    <t>李超然</t>
  </si>
  <si>
    <t>7AM336</t>
  </si>
  <si>
    <t>刘杰</t>
  </si>
  <si>
    <t>726L11</t>
  </si>
  <si>
    <t>孙悦</t>
  </si>
  <si>
    <t>729L22</t>
  </si>
  <si>
    <t>余铃铃</t>
  </si>
  <si>
    <t>729L21</t>
  </si>
  <si>
    <t>谢佳庚</t>
  </si>
  <si>
    <t>7AM339</t>
  </si>
  <si>
    <t>吴佳澄</t>
  </si>
  <si>
    <t>727L47</t>
  </si>
  <si>
    <t>朱冠霞</t>
  </si>
  <si>
    <t>726L14</t>
  </si>
  <si>
    <t>成一统</t>
  </si>
  <si>
    <t>7AM334</t>
  </si>
  <si>
    <t>王文彬</t>
  </si>
  <si>
    <t>726L13</t>
  </si>
  <si>
    <t>张雅云</t>
  </si>
  <si>
    <t>7AM486</t>
  </si>
  <si>
    <t>核医学科</t>
  </si>
  <si>
    <t>介入科</t>
  </si>
  <si>
    <t>边淑盈</t>
  </si>
  <si>
    <t>7AM335</t>
  </si>
  <si>
    <t>潘永琪</t>
  </si>
  <si>
    <t>726L12</t>
  </si>
  <si>
    <t>处方权分数已修正</t>
  </si>
  <si>
    <t>傅萍萍</t>
  </si>
  <si>
    <t>黄东东</t>
  </si>
  <si>
    <t>727L58</t>
  </si>
  <si>
    <t>张温茹</t>
  </si>
  <si>
    <t>7AO388</t>
  </si>
  <si>
    <t>急诊科</t>
  </si>
  <si>
    <t>蔡琳琦</t>
  </si>
  <si>
    <t>729L57</t>
  </si>
  <si>
    <t>神经内科</t>
  </si>
  <si>
    <t>彭雨诗</t>
  </si>
  <si>
    <t>7AO391</t>
  </si>
  <si>
    <t>周滢</t>
  </si>
  <si>
    <t>7AM338</t>
  </si>
  <si>
    <t>龚萱萱</t>
  </si>
  <si>
    <t>729L74</t>
  </si>
  <si>
    <t>邱朝民</t>
  </si>
  <si>
    <t>7AO018</t>
  </si>
  <si>
    <t>蓝骏平</t>
  </si>
  <si>
    <t>7AO386</t>
  </si>
  <si>
    <t>厉灵妍</t>
  </si>
  <si>
    <t>727L59</t>
  </si>
  <si>
    <t>刘康</t>
  </si>
  <si>
    <t>730L02</t>
  </si>
  <si>
    <t>王淑静</t>
  </si>
  <si>
    <t>730L29</t>
  </si>
  <si>
    <t>张士威</t>
  </si>
  <si>
    <t>7AO387</t>
  </si>
  <si>
    <t>心血管内科</t>
  </si>
  <si>
    <t>黄杭</t>
  </si>
  <si>
    <t>7AO390</t>
  </si>
  <si>
    <t>产科</t>
  </si>
  <si>
    <t>吴依遥</t>
  </si>
  <si>
    <t>726L17</t>
  </si>
  <si>
    <t>妇产科</t>
  </si>
  <si>
    <t>冯任倩</t>
  </si>
  <si>
    <t>7AM397</t>
  </si>
  <si>
    <t>王烨菠</t>
  </si>
  <si>
    <t>7AM292</t>
  </si>
  <si>
    <t>妇科</t>
  </si>
  <si>
    <t>蔡丽君</t>
  </si>
  <si>
    <t>邵蓉蓉</t>
  </si>
  <si>
    <t>7AM295</t>
  </si>
  <si>
    <t>杨梦雅</t>
  </si>
  <si>
    <t>726L18</t>
  </si>
  <si>
    <t>徐斌斌</t>
  </si>
  <si>
    <t>727L60</t>
  </si>
  <si>
    <t>生殖医学中心</t>
  </si>
  <si>
    <t>南星炜</t>
  </si>
  <si>
    <t>林若</t>
  </si>
  <si>
    <t>726L16</t>
  </si>
  <si>
    <t>章瑞哲</t>
  </si>
  <si>
    <t>7AM291</t>
  </si>
  <si>
    <t>寿嘉惠</t>
  </si>
  <si>
    <t>7AM293</t>
  </si>
  <si>
    <t>黄蕾蕾</t>
  </si>
  <si>
    <t>7AM290</t>
  </si>
  <si>
    <t>黄燕燕2</t>
  </si>
  <si>
    <t>726L15</t>
  </si>
  <si>
    <t>徐旋璐</t>
  </si>
  <si>
    <t>7AM294</t>
  </si>
  <si>
    <t>孙梦笑</t>
  </si>
  <si>
    <t>7AM355</t>
  </si>
  <si>
    <t>林慧隆</t>
  </si>
  <si>
    <t>沈茹</t>
  </si>
  <si>
    <t>7AM372</t>
  </si>
  <si>
    <t>周露露</t>
  </si>
  <si>
    <t>730L65</t>
  </si>
  <si>
    <t>徐莉华</t>
  </si>
  <si>
    <t>730L46</t>
  </si>
  <si>
    <t>普布卓玛</t>
  </si>
  <si>
    <t>729L26</t>
  </si>
  <si>
    <t>楼心凝</t>
  </si>
  <si>
    <t>7AO054</t>
  </si>
  <si>
    <t>王茜</t>
  </si>
  <si>
    <t>7AM399</t>
  </si>
  <si>
    <t>黄颖</t>
  </si>
  <si>
    <t>7AM358</t>
  </si>
  <si>
    <t>白玛色珍</t>
  </si>
  <si>
    <t>729L32</t>
  </si>
  <si>
    <t>7.26—7.31（请假）</t>
  </si>
  <si>
    <t>傅晓青</t>
  </si>
  <si>
    <t>7AO339</t>
  </si>
  <si>
    <t>陶金鑫</t>
  </si>
  <si>
    <t>7AO020</t>
  </si>
  <si>
    <t>刘荠月</t>
  </si>
  <si>
    <t>7AO342</t>
  </si>
  <si>
    <t>苏舒悦</t>
  </si>
  <si>
    <t>7AO008</t>
  </si>
  <si>
    <t>卓玛普尺</t>
  </si>
  <si>
    <t>732L21</t>
  </si>
  <si>
    <t>马嘉瑶</t>
  </si>
  <si>
    <t>7AM384</t>
  </si>
  <si>
    <t>施梦芸</t>
  </si>
  <si>
    <t>7AO343</t>
  </si>
  <si>
    <t>周廷伟</t>
  </si>
  <si>
    <t>7AO344</t>
  </si>
  <si>
    <t>周跃琼</t>
  </si>
  <si>
    <t>7AO345</t>
  </si>
  <si>
    <t>贺佳宜</t>
  </si>
  <si>
    <t>7AO341</t>
  </si>
  <si>
    <t>索朗群宗</t>
  </si>
  <si>
    <t>732L22</t>
  </si>
  <si>
    <t>次仁宗巴</t>
  </si>
  <si>
    <t>729L27</t>
  </si>
  <si>
    <t>赖嘉新</t>
  </si>
  <si>
    <t>7AM411</t>
  </si>
  <si>
    <t>骨科</t>
  </si>
  <si>
    <t>戴王颖</t>
  </si>
  <si>
    <t>心胸外科</t>
  </si>
  <si>
    <t>杨敏2</t>
  </si>
  <si>
    <t>731L06</t>
  </si>
  <si>
    <t>孙晨峰</t>
  </si>
  <si>
    <t>7AM288</t>
  </si>
  <si>
    <t>潘昊</t>
  </si>
  <si>
    <t>ICU</t>
  </si>
  <si>
    <t>吴方汇</t>
  </si>
  <si>
    <t>730L36</t>
  </si>
  <si>
    <t>处方权已修正</t>
  </si>
  <si>
    <t>孟洪明</t>
  </si>
  <si>
    <t>7AM282</t>
  </si>
  <si>
    <t>胡思韬</t>
  </si>
  <si>
    <t>7AM283</t>
  </si>
  <si>
    <t>神经外科</t>
  </si>
  <si>
    <t>董泽涛</t>
  </si>
  <si>
    <t>7AM289</t>
  </si>
  <si>
    <t>翁万青</t>
  </si>
  <si>
    <t>翁伟东</t>
  </si>
  <si>
    <t>李发谊</t>
  </si>
  <si>
    <t>727L62</t>
  </si>
  <si>
    <t>薛志强</t>
  </si>
  <si>
    <t>吴锡涛</t>
  </si>
  <si>
    <t>7AO017</t>
  </si>
  <si>
    <t>陈明航</t>
  </si>
  <si>
    <t>7AM284</t>
  </si>
  <si>
    <t>梁先荣</t>
  </si>
  <si>
    <t>7AM287</t>
  </si>
  <si>
    <t>宋旺</t>
  </si>
  <si>
    <t>730L21</t>
  </si>
  <si>
    <t>范世康</t>
  </si>
  <si>
    <t>7AM285</t>
  </si>
  <si>
    <t>茹祎</t>
  </si>
  <si>
    <t>7AO039</t>
  </si>
  <si>
    <t>何宸羽</t>
  </si>
  <si>
    <t>7AO055</t>
  </si>
  <si>
    <t>李胜</t>
  </si>
  <si>
    <t>7AM286</t>
  </si>
  <si>
    <t>胃肠外科</t>
  </si>
  <si>
    <t>单陈杰</t>
  </si>
  <si>
    <t>7AO334</t>
  </si>
  <si>
    <t>王宇</t>
  </si>
  <si>
    <t>7AO336</t>
  </si>
  <si>
    <t>熊道阳</t>
  </si>
  <si>
    <t>7AM410</t>
  </si>
  <si>
    <t>汪吉烽</t>
  </si>
  <si>
    <t>7AO335</t>
  </si>
  <si>
    <t>康孝雕</t>
  </si>
  <si>
    <t>727L61</t>
  </si>
  <si>
    <t>章澄</t>
  </si>
  <si>
    <t>7AO009</t>
  </si>
  <si>
    <t>陈俊余</t>
  </si>
  <si>
    <t>726L19</t>
  </si>
  <si>
    <t>麻醉科</t>
  </si>
  <si>
    <t>陈梁炎</t>
  </si>
  <si>
    <t>7AO333</t>
  </si>
  <si>
    <t>余伟杰</t>
  </si>
  <si>
    <t>7AO338</t>
  </si>
  <si>
    <t>徐国庭</t>
  </si>
  <si>
    <t>7AO337</t>
  </si>
  <si>
    <t>万新宇</t>
  </si>
  <si>
    <t>7AO053</t>
  </si>
  <si>
    <t>林妙通</t>
  </si>
  <si>
    <t>肝胆胰外科</t>
  </si>
  <si>
    <t>李佳佳</t>
  </si>
  <si>
    <t>姜云久</t>
  </si>
  <si>
    <t>726L22</t>
  </si>
  <si>
    <t>金伊丽</t>
  </si>
  <si>
    <t>7AM236</t>
  </si>
  <si>
    <t>陈文斌</t>
  </si>
  <si>
    <t>7AM235</t>
  </si>
  <si>
    <t>陈德利</t>
  </si>
  <si>
    <t>726L20</t>
  </si>
  <si>
    <t>俞伟锋</t>
  </si>
  <si>
    <t>7AM238</t>
  </si>
  <si>
    <t>杜潇瀛</t>
  </si>
  <si>
    <t>7AM237</t>
  </si>
  <si>
    <t>陈小燕</t>
  </si>
  <si>
    <t>7AM239</t>
  </si>
  <si>
    <t>孙向欣</t>
  </si>
  <si>
    <t>727L93</t>
  </si>
  <si>
    <t>陈泽</t>
  </si>
  <si>
    <t>7AM240</t>
  </si>
  <si>
    <t>薛日强</t>
  </si>
  <si>
    <t>726L23</t>
  </si>
  <si>
    <t>洪德江</t>
  </si>
  <si>
    <t>7AM241</t>
  </si>
  <si>
    <t>俞浩瀚</t>
  </si>
  <si>
    <t>7AO285</t>
  </si>
  <si>
    <t>感染科</t>
  </si>
  <si>
    <t>姚奕</t>
  </si>
  <si>
    <t>7AO284</t>
  </si>
  <si>
    <t>彭凯</t>
  </si>
  <si>
    <t>7AO282</t>
  </si>
  <si>
    <t>唐虎</t>
  </si>
  <si>
    <t>7AO283</t>
  </si>
  <si>
    <t>罗楚婷</t>
  </si>
  <si>
    <t>730L05</t>
  </si>
  <si>
    <t>郎敏哲</t>
  </si>
  <si>
    <t>7AO280</t>
  </si>
  <si>
    <t>林涛涛</t>
  </si>
  <si>
    <t>7AO281</t>
  </si>
  <si>
    <t>检验科</t>
  </si>
  <si>
    <t>张瑛</t>
  </si>
  <si>
    <t>7AO378</t>
  </si>
  <si>
    <t>检验医学科</t>
  </si>
  <si>
    <t>曾蔓霖</t>
  </si>
  <si>
    <t>7AM316</t>
  </si>
  <si>
    <t>杜欣</t>
  </si>
  <si>
    <t>7AM320</t>
  </si>
  <si>
    <t>郭文慧</t>
  </si>
  <si>
    <t>7AM321</t>
  </si>
  <si>
    <t>贾恺琦</t>
  </si>
  <si>
    <t>7AM317</t>
  </si>
  <si>
    <t>唐施艺</t>
  </si>
  <si>
    <t>7AM319</t>
  </si>
  <si>
    <t>张蓝誉</t>
  </si>
  <si>
    <t>7AM314</t>
  </si>
  <si>
    <t>周慧静</t>
  </si>
  <si>
    <t>7AM322</t>
  </si>
  <si>
    <t>李长洪</t>
  </si>
  <si>
    <t>7AM318</t>
  </si>
  <si>
    <t>李美慧</t>
  </si>
  <si>
    <t>7AM315</t>
  </si>
  <si>
    <t>温梦珍</t>
  </si>
  <si>
    <t>7AO376</t>
  </si>
  <si>
    <t>叶龙颖</t>
  </si>
  <si>
    <t>7AO377</t>
  </si>
  <si>
    <t>陈姝慧</t>
  </si>
  <si>
    <t>7AO370</t>
  </si>
  <si>
    <t>傅晴霞</t>
  </si>
  <si>
    <t>7AO371</t>
  </si>
  <si>
    <t>刘思晨</t>
  </si>
  <si>
    <t>7AO373</t>
  </si>
  <si>
    <t>苏东彦</t>
  </si>
  <si>
    <t>7AO375</t>
  </si>
  <si>
    <t>高园园</t>
  </si>
  <si>
    <t>7AO372</t>
  </si>
  <si>
    <t>仇鲁男</t>
  </si>
  <si>
    <t>7AO374</t>
  </si>
  <si>
    <t>精神科</t>
  </si>
  <si>
    <t>林忠辉</t>
  </si>
  <si>
    <t>727L65</t>
  </si>
  <si>
    <t>孙诗雨</t>
  </si>
  <si>
    <t>7AM484</t>
  </si>
  <si>
    <t>张忍忍</t>
  </si>
  <si>
    <t>726L26</t>
  </si>
  <si>
    <t>张桐桐</t>
  </si>
  <si>
    <t>726L27</t>
  </si>
  <si>
    <t>程倩倩</t>
  </si>
  <si>
    <t>727L63</t>
  </si>
  <si>
    <t>胡钰</t>
  </si>
  <si>
    <t>729L78</t>
  </si>
  <si>
    <t>莫苡楠</t>
  </si>
  <si>
    <t>7AM483</t>
  </si>
  <si>
    <t>吴梦漩</t>
  </si>
  <si>
    <t>727L67</t>
  </si>
  <si>
    <t>张以诺</t>
  </si>
  <si>
    <t>727L69</t>
  </si>
  <si>
    <t>金瑞琳</t>
  </si>
  <si>
    <t>7AO448</t>
  </si>
  <si>
    <t>李媛</t>
  </si>
  <si>
    <t>7AO445</t>
  </si>
  <si>
    <t>张琛</t>
  </si>
  <si>
    <t>727L68</t>
  </si>
  <si>
    <t>最终金额扣50%</t>
  </si>
  <si>
    <t>执医未通过者，从成绩公布起，连续3个月在原发放金额基础上减半发放</t>
  </si>
  <si>
    <t>汪明霞</t>
  </si>
  <si>
    <t>726L25</t>
  </si>
  <si>
    <t>李瀚林</t>
  </si>
  <si>
    <t>7AO277</t>
  </si>
  <si>
    <t>唐瑞东</t>
  </si>
  <si>
    <t>727L66</t>
  </si>
  <si>
    <t>章梦杰</t>
  </si>
  <si>
    <t>7AO447</t>
  </si>
  <si>
    <t>康复科</t>
  </si>
  <si>
    <t>王宝钏</t>
  </si>
  <si>
    <t>726L29</t>
  </si>
  <si>
    <t>康复医学科</t>
  </si>
  <si>
    <t>詹思玉</t>
  </si>
  <si>
    <t>7AM250</t>
  </si>
  <si>
    <t>郑伊茹</t>
  </si>
  <si>
    <t>7AM363</t>
  </si>
  <si>
    <t>胡石云</t>
  </si>
  <si>
    <t>7AM248</t>
  </si>
  <si>
    <t>臧旗超</t>
  </si>
  <si>
    <t>7AM247</t>
  </si>
  <si>
    <t>王伊宁</t>
  </si>
  <si>
    <t>7AM249</t>
  </si>
  <si>
    <t>蔡州</t>
  </si>
  <si>
    <t>726L28</t>
  </si>
  <si>
    <t>黄楚翘</t>
  </si>
  <si>
    <t>7AO289</t>
  </si>
  <si>
    <t>奕晓欣</t>
  </si>
  <si>
    <t>7AO294</t>
  </si>
  <si>
    <t>杨玉琪</t>
  </si>
  <si>
    <t>7AO293</t>
  </si>
  <si>
    <t>武文强</t>
  </si>
  <si>
    <t>7AO291</t>
  </si>
  <si>
    <t>宣宁宁</t>
  </si>
  <si>
    <t>7AO292</t>
  </si>
  <si>
    <t>潘舒畅</t>
  </si>
  <si>
    <t>7AO290</t>
  </si>
  <si>
    <t>口腔科</t>
  </si>
  <si>
    <t>张梦涵</t>
  </si>
  <si>
    <t>口腔全科</t>
  </si>
  <si>
    <t>张洋洋</t>
  </si>
  <si>
    <t>727L71</t>
  </si>
  <si>
    <t>钱元晨</t>
  </si>
  <si>
    <t>727L70</t>
  </si>
  <si>
    <t>吴忠友</t>
  </si>
  <si>
    <t>730L38</t>
  </si>
  <si>
    <t>周紫馨</t>
  </si>
  <si>
    <t>730L69</t>
  </si>
  <si>
    <t>曾梦思</t>
  </si>
  <si>
    <t>726L30</t>
  </si>
  <si>
    <t>陈小飞</t>
  </si>
  <si>
    <t>726L32</t>
  </si>
  <si>
    <t>丁函超</t>
  </si>
  <si>
    <t>729L69</t>
  </si>
  <si>
    <t>廖利民</t>
  </si>
  <si>
    <t>729L92</t>
  </si>
  <si>
    <t>叶辉煌</t>
  </si>
  <si>
    <t>726L36</t>
  </si>
  <si>
    <t>刘茜茜</t>
  </si>
  <si>
    <t>726L35</t>
  </si>
  <si>
    <t>张晗（口腔）</t>
  </si>
  <si>
    <t>726L37</t>
  </si>
  <si>
    <t>江城标</t>
  </si>
  <si>
    <t>726L33</t>
  </si>
  <si>
    <t>王海鸥2</t>
  </si>
  <si>
    <t>730L24</t>
  </si>
  <si>
    <t>许文杰</t>
  </si>
  <si>
    <t>7AM343</t>
  </si>
  <si>
    <t>曹子欣</t>
  </si>
  <si>
    <t>7AM341</t>
  </si>
  <si>
    <t>吴冰洁</t>
  </si>
  <si>
    <t>7AM345</t>
  </si>
  <si>
    <t>吴芷薇</t>
  </si>
  <si>
    <t>7AM346</t>
  </si>
  <si>
    <t>袁乐萍</t>
  </si>
  <si>
    <t>7AM344</t>
  </si>
  <si>
    <t>章碧雪</t>
  </si>
  <si>
    <t>730L59</t>
  </si>
  <si>
    <t>兰大锐</t>
  </si>
  <si>
    <t>726L34</t>
  </si>
  <si>
    <t>王邱恬</t>
  </si>
  <si>
    <t>7AM342</t>
  </si>
  <si>
    <t>温在份</t>
  </si>
  <si>
    <t>730L35</t>
  </si>
  <si>
    <t>黄良夫</t>
  </si>
  <si>
    <t>7AO392</t>
  </si>
  <si>
    <t>黄雅洁</t>
  </si>
  <si>
    <t>7AO393</t>
  </si>
  <si>
    <t>刘佳丽</t>
  </si>
  <si>
    <t>730L01</t>
  </si>
  <si>
    <t>陈铭垮</t>
  </si>
  <si>
    <t>726L31</t>
  </si>
  <si>
    <t>林丹雅</t>
  </si>
  <si>
    <t>729L94</t>
  </si>
  <si>
    <t>姚慧玉</t>
  </si>
  <si>
    <t>7AO394</t>
  </si>
  <si>
    <t>周宇婕</t>
  </si>
  <si>
    <t>727L72</t>
  </si>
  <si>
    <t>伍娅妮</t>
  </si>
  <si>
    <t>726L39</t>
  </si>
  <si>
    <t>临床病理科</t>
  </si>
  <si>
    <t>曹正</t>
  </si>
  <si>
    <t>潘心典</t>
  </si>
  <si>
    <t>727L73</t>
  </si>
  <si>
    <t>徐佳佳</t>
  </si>
  <si>
    <t>7AM313</t>
  </si>
  <si>
    <t>池琛</t>
  </si>
  <si>
    <t>胡婷婷1</t>
  </si>
  <si>
    <t>李德济</t>
  </si>
  <si>
    <t>729L25</t>
  </si>
  <si>
    <t>王婷婷3</t>
  </si>
  <si>
    <t>730L30</t>
  </si>
  <si>
    <t>章琼莹</t>
  </si>
  <si>
    <t>胡乐寅</t>
  </si>
  <si>
    <t>7AO011</t>
  </si>
  <si>
    <t>罗谷雨</t>
  </si>
  <si>
    <t>730L06</t>
  </si>
  <si>
    <t>洪周舟</t>
  </si>
  <si>
    <t>727L74</t>
  </si>
  <si>
    <t>黄剑</t>
  </si>
  <si>
    <t>7AM312</t>
  </si>
  <si>
    <t>王婵婵</t>
  </si>
  <si>
    <t>7AO369</t>
  </si>
  <si>
    <t>邓再钊</t>
  </si>
  <si>
    <t>7AO450</t>
  </si>
  <si>
    <t>王冰</t>
  </si>
  <si>
    <t>7AO368</t>
  </si>
  <si>
    <t>林玲健</t>
  </si>
  <si>
    <t>726L42</t>
  </si>
  <si>
    <t>疼痛科</t>
  </si>
  <si>
    <t>冯思哲</t>
  </si>
  <si>
    <t>7AM311</t>
  </si>
  <si>
    <t>任一辰</t>
  </si>
  <si>
    <t>727L31</t>
  </si>
  <si>
    <t>吴佳丽</t>
  </si>
  <si>
    <t>7AM307</t>
  </si>
  <si>
    <t>徐奕韬</t>
  </si>
  <si>
    <t>726L44</t>
  </si>
  <si>
    <t>赵启民</t>
  </si>
  <si>
    <t>7AM305</t>
  </si>
  <si>
    <t>周筱恬</t>
  </si>
  <si>
    <t>7AM306</t>
  </si>
  <si>
    <t>谢小钒</t>
  </si>
  <si>
    <t>7AM309</t>
  </si>
  <si>
    <t>叶长洲</t>
  </si>
  <si>
    <t>7AM302</t>
  </si>
  <si>
    <t>冯琳雅</t>
  </si>
  <si>
    <t>郑思思1</t>
  </si>
  <si>
    <t>黄欣怡</t>
  </si>
  <si>
    <t>7AM304</t>
  </si>
  <si>
    <t>林瑶瑶</t>
  </si>
  <si>
    <t>7AM308</t>
  </si>
  <si>
    <t>陆淑芳</t>
  </si>
  <si>
    <t>7AM300</t>
  </si>
  <si>
    <t>邵璐璐</t>
  </si>
  <si>
    <t>7AM301</t>
  </si>
  <si>
    <t>张安琪</t>
  </si>
  <si>
    <t>黄宝俊</t>
  </si>
  <si>
    <t>赵心语</t>
  </si>
  <si>
    <t>7AM303</t>
  </si>
  <si>
    <t>庄亦人</t>
  </si>
  <si>
    <t>730L70</t>
  </si>
  <si>
    <t>丁河河</t>
  </si>
  <si>
    <t>727L76</t>
  </si>
  <si>
    <t>丰宇萍</t>
  </si>
  <si>
    <t>726L40</t>
  </si>
  <si>
    <t>吴成强</t>
  </si>
  <si>
    <t>726L43</t>
  </si>
  <si>
    <t>李丹2</t>
  </si>
  <si>
    <t>林心如</t>
  </si>
  <si>
    <t>7AM299</t>
  </si>
  <si>
    <t>沈来恩</t>
  </si>
  <si>
    <t>许开伟</t>
  </si>
  <si>
    <t>金颖</t>
  </si>
  <si>
    <t>726L41</t>
  </si>
  <si>
    <t>高纯洁</t>
  </si>
  <si>
    <t>727L75</t>
  </si>
  <si>
    <t>朱荣杰</t>
  </si>
  <si>
    <t>727L80</t>
  </si>
  <si>
    <t>张萌窈</t>
  </si>
  <si>
    <t>7AO363</t>
  </si>
  <si>
    <t>陈天鹏</t>
  </si>
  <si>
    <t>7AO354</t>
  </si>
  <si>
    <t>何潇倩</t>
  </si>
  <si>
    <t>729L76</t>
  </si>
  <si>
    <t>陆李平</t>
  </si>
  <si>
    <t>7AO356</t>
  </si>
  <si>
    <t>赵浩杰</t>
  </si>
  <si>
    <t>7AO366</t>
  </si>
  <si>
    <t>李婷</t>
  </si>
  <si>
    <t>727L79</t>
  </si>
  <si>
    <t>林诚祺</t>
  </si>
  <si>
    <t>729L18</t>
  </si>
  <si>
    <t>郑洪丽</t>
  </si>
  <si>
    <t>7AO367</t>
  </si>
  <si>
    <t>李佳男</t>
  </si>
  <si>
    <t>727L78</t>
  </si>
  <si>
    <t>张仁来</t>
  </si>
  <si>
    <t>7AM310</t>
  </si>
  <si>
    <t>童谣</t>
  </si>
  <si>
    <t>7AO360</t>
  </si>
  <si>
    <t>陈向阳</t>
  </si>
  <si>
    <t>7AO355</t>
  </si>
  <si>
    <t>王鸿波</t>
  </si>
  <si>
    <t>7AO361</t>
  </si>
  <si>
    <t>谢淑媛</t>
  </si>
  <si>
    <t>7AO362</t>
  </si>
  <si>
    <t>林强</t>
  </si>
  <si>
    <t>729L96</t>
  </si>
  <si>
    <t>孙佳莹</t>
  </si>
  <si>
    <t>7AO359</t>
  </si>
  <si>
    <t>徐浩文</t>
  </si>
  <si>
    <t>730L44</t>
  </si>
  <si>
    <t>吕珠</t>
  </si>
  <si>
    <t>7AO357</t>
  </si>
  <si>
    <t>马嘉雯</t>
  </si>
  <si>
    <t>7AO358</t>
  </si>
  <si>
    <t>张鹏芳</t>
  </si>
  <si>
    <t>7AO364</t>
  </si>
  <si>
    <t>张玉</t>
  </si>
  <si>
    <t>7AO365</t>
  </si>
  <si>
    <t>王强1</t>
  </si>
  <si>
    <t>727L88</t>
  </si>
  <si>
    <t>内科</t>
  </si>
  <si>
    <t>血液内科</t>
  </si>
  <si>
    <t>蔡超</t>
  </si>
  <si>
    <t>林心怡</t>
  </si>
  <si>
    <t>7AM174</t>
  </si>
  <si>
    <t>马亚美</t>
  </si>
  <si>
    <t>7AM203</t>
  </si>
  <si>
    <t>朱进顺</t>
  </si>
  <si>
    <t>朱昕页</t>
  </si>
  <si>
    <t>7AM374</t>
  </si>
  <si>
    <t>庄勤</t>
  </si>
  <si>
    <t>7AM176</t>
  </si>
  <si>
    <t>潘琳瑜</t>
  </si>
  <si>
    <t>7AM170</t>
  </si>
  <si>
    <t>叶彬彬</t>
  </si>
  <si>
    <t>730L51</t>
  </si>
  <si>
    <t>周雪花</t>
  </si>
  <si>
    <t>7AM163</t>
  </si>
  <si>
    <t>郑丽娜</t>
  </si>
  <si>
    <t>7AM188</t>
  </si>
  <si>
    <t>潘天恩</t>
  </si>
  <si>
    <t>730L15</t>
  </si>
  <si>
    <t>姚红霞</t>
  </si>
  <si>
    <t>7AM173</t>
  </si>
  <si>
    <t>卓白雪</t>
  </si>
  <si>
    <t>727L82</t>
  </si>
  <si>
    <t>王定洲</t>
  </si>
  <si>
    <t>7AM172</t>
  </si>
  <si>
    <t>曹秀波</t>
  </si>
  <si>
    <t>7AM390</t>
  </si>
  <si>
    <t>罗燕</t>
  </si>
  <si>
    <t>7AM167</t>
  </si>
  <si>
    <t>呼吸内科</t>
  </si>
  <si>
    <t>应莎莎</t>
  </si>
  <si>
    <t>7AM187</t>
  </si>
  <si>
    <t>赵成铸</t>
  </si>
  <si>
    <t>胡爱谊</t>
  </si>
  <si>
    <t>7AM392</t>
  </si>
  <si>
    <t>王文韩</t>
  </si>
  <si>
    <t>林思诗</t>
  </si>
  <si>
    <t>7AM369</t>
  </si>
  <si>
    <t>曾榴威</t>
  </si>
  <si>
    <t>7AM199</t>
  </si>
  <si>
    <t>金莎莎</t>
  </si>
  <si>
    <t>7AM162</t>
  </si>
  <si>
    <t>王晓玮</t>
  </si>
  <si>
    <t>7AM164</t>
  </si>
  <si>
    <t>薛纪极</t>
  </si>
  <si>
    <t>730L48</t>
  </si>
  <si>
    <t>许珍燕</t>
  </si>
  <si>
    <t>7AM198</t>
  </si>
  <si>
    <t>郑丹丹</t>
  </si>
  <si>
    <t>奖惩有修正</t>
  </si>
  <si>
    <t>吕若雯</t>
  </si>
  <si>
    <t>7AM400</t>
  </si>
  <si>
    <t>周江华</t>
  </si>
  <si>
    <t>刘玲静</t>
  </si>
  <si>
    <t>黄程禹</t>
  </si>
  <si>
    <t>726L48</t>
  </si>
  <si>
    <t>李静</t>
  </si>
  <si>
    <t>7AM168</t>
  </si>
  <si>
    <t>老年医学科</t>
  </si>
  <si>
    <t>杨俊辉</t>
  </si>
  <si>
    <t>7AM194</t>
  </si>
  <si>
    <t>吴嫣栀</t>
  </si>
  <si>
    <t>7AM387</t>
  </si>
  <si>
    <t>翁天豪</t>
  </si>
  <si>
    <t>蔡梦丝</t>
  </si>
  <si>
    <t>谢荣荣</t>
  </si>
  <si>
    <t>726L57</t>
  </si>
  <si>
    <t>陈芳媛</t>
  </si>
  <si>
    <t>727L83</t>
  </si>
  <si>
    <t>陈雨涵</t>
  </si>
  <si>
    <t>7AM160</t>
  </si>
  <si>
    <t>施三凌</t>
  </si>
  <si>
    <t>7AM207</t>
  </si>
  <si>
    <t>陈蒙蒙2</t>
  </si>
  <si>
    <t>726L45</t>
  </si>
  <si>
    <t>叶梦瑶</t>
  </si>
  <si>
    <t>727L30</t>
  </si>
  <si>
    <t>许逸岚</t>
  </si>
  <si>
    <t>7AM197</t>
  </si>
  <si>
    <t>李瑛倩</t>
  </si>
  <si>
    <t>7AM169</t>
  </si>
  <si>
    <t>杨芳园</t>
  </si>
  <si>
    <t>7AM183</t>
  </si>
  <si>
    <t>陈卓艳</t>
  </si>
  <si>
    <t>7AM200</t>
  </si>
  <si>
    <t>皮肤科</t>
  </si>
  <si>
    <t>黄子洋</t>
  </si>
  <si>
    <t>肾内科</t>
  </si>
  <si>
    <t>陈洁</t>
  </si>
  <si>
    <t>7AM184</t>
  </si>
  <si>
    <t>风湿免疫科</t>
  </si>
  <si>
    <t>龚梦鸽</t>
  </si>
  <si>
    <t>7AM165</t>
  </si>
  <si>
    <t>应安娜</t>
  </si>
  <si>
    <t>7AM191</t>
  </si>
  <si>
    <t>沈彪</t>
  </si>
  <si>
    <t>7AM175</t>
  </si>
  <si>
    <t>袁欣迪</t>
  </si>
  <si>
    <t>7AM178</t>
  </si>
  <si>
    <t>陈铭泽</t>
  </si>
  <si>
    <t>729L62</t>
  </si>
  <si>
    <t>翁锣琪</t>
  </si>
  <si>
    <t>7AM161</t>
  </si>
  <si>
    <t>李彩芳</t>
  </si>
  <si>
    <t>729L85</t>
  </si>
  <si>
    <t>厉虹霞</t>
  </si>
  <si>
    <t>7AM171</t>
  </si>
  <si>
    <t>卢宇成</t>
  </si>
  <si>
    <t>7AM388</t>
  </si>
  <si>
    <t>何依</t>
  </si>
  <si>
    <t>潘洋</t>
  </si>
  <si>
    <t>7AM208</t>
  </si>
  <si>
    <t>赵怡捷</t>
  </si>
  <si>
    <t>727L89</t>
  </si>
  <si>
    <t>邵心恬</t>
  </si>
  <si>
    <t>7AM406</t>
  </si>
  <si>
    <t>胡杰</t>
  </si>
  <si>
    <t>不通过</t>
  </si>
  <si>
    <t>结业考未通过者，从成绩公布起，停发后续所有院级绩效</t>
  </si>
  <si>
    <t>陈玲巧</t>
  </si>
  <si>
    <t>7AK004</t>
  </si>
  <si>
    <t>肿瘤内科</t>
  </si>
  <si>
    <t>邵心怡</t>
  </si>
  <si>
    <t>7AM394</t>
  </si>
  <si>
    <t>吴慧贞</t>
  </si>
  <si>
    <t>7AM376</t>
  </si>
  <si>
    <t>张新蕾</t>
  </si>
  <si>
    <t>7AM205</t>
  </si>
  <si>
    <t>韩益晨</t>
  </si>
  <si>
    <t>7AM177</t>
  </si>
  <si>
    <t>徐骞</t>
  </si>
  <si>
    <t>7AM370</t>
  </si>
  <si>
    <t>蔡听晨</t>
  </si>
  <si>
    <t>林佳薇</t>
  </si>
  <si>
    <t>7AM193</t>
  </si>
  <si>
    <t>赵飞飞2</t>
  </si>
  <si>
    <t>730L60</t>
  </si>
  <si>
    <t>邓文茜</t>
  </si>
  <si>
    <t>7AM209</t>
  </si>
  <si>
    <t>23天</t>
  </si>
  <si>
    <t>内分泌科</t>
  </si>
  <si>
    <t>王佳佳</t>
  </si>
  <si>
    <t>7AM190</t>
  </si>
  <si>
    <t>林智丽</t>
  </si>
  <si>
    <t>7AM182</t>
  </si>
  <si>
    <t>金尤凯</t>
  </si>
  <si>
    <t>7AM166</t>
  </si>
  <si>
    <t>孔伊帆</t>
  </si>
  <si>
    <t>7AM192</t>
  </si>
  <si>
    <t>孙芳骏</t>
  </si>
  <si>
    <t>730L22</t>
  </si>
  <si>
    <t>24天</t>
  </si>
  <si>
    <t>柴懿珂</t>
  </si>
  <si>
    <t>7AM186</t>
  </si>
  <si>
    <t>黄柯洁</t>
  </si>
  <si>
    <t>张海东</t>
  </si>
  <si>
    <t>726L61</t>
  </si>
  <si>
    <t>李程翔</t>
  </si>
  <si>
    <t>726L50</t>
  </si>
  <si>
    <t>郑紫薇</t>
  </si>
  <si>
    <t>7AM395</t>
  </si>
  <si>
    <t>拉姆次仁2</t>
  </si>
  <si>
    <t>729L28</t>
  </si>
  <si>
    <t>廖成为</t>
  </si>
  <si>
    <t>7AM407</t>
  </si>
  <si>
    <t>章赟杰</t>
  </si>
  <si>
    <t>7AM195</t>
  </si>
  <si>
    <t>值班分数已修正</t>
  </si>
  <si>
    <t>葛晟辰</t>
  </si>
  <si>
    <t>7AM202</t>
  </si>
  <si>
    <t>钱进富</t>
  </si>
  <si>
    <t>陈宣卫</t>
  </si>
  <si>
    <t>726L47</t>
  </si>
  <si>
    <t>许林峰</t>
  </si>
  <si>
    <t>7AM185</t>
  </si>
  <si>
    <t>叶圣列</t>
  </si>
  <si>
    <t>7AM391</t>
  </si>
  <si>
    <t>张政权</t>
  </si>
  <si>
    <t>726L62</t>
  </si>
  <si>
    <t>刘琛</t>
  </si>
  <si>
    <t>7AM210</t>
  </si>
  <si>
    <t>白恩诚</t>
  </si>
  <si>
    <t>李诗瑶</t>
  </si>
  <si>
    <t>729L87</t>
  </si>
  <si>
    <t>倪维澄</t>
  </si>
  <si>
    <t>7AM206</t>
  </si>
  <si>
    <t>郑燕珊</t>
  </si>
  <si>
    <t>726L64</t>
  </si>
  <si>
    <t>倪茜茜</t>
  </si>
  <si>
    <t>侯超尘</t>
  </si>
  <si>
    <t>727L85</t>
  </si>
  <si>
    <t>韩正源</t>
  </si>
  <si>
    <t>7AM357</t>
  </si>
  <si>
    <t>邵琳雅</t>
  </si>
  <si>
    <t>727L29</t>
  </si>
  <si>
    <t>苏小春</t>
  </si>
  <si>
    <t>726L53</t>
  </si>
  <si>
    <t>胡菲菲</t>
  </si>
  <si>
    <t>左子懿</t>
  </si>
  <si>
    <t>7AO025</t>
  </si>
  <si>
    <t>上官光井</t>
  </si>
  <si>
    <t>726L52</t>
  </si>
  <si>
    <t>吴必众</t>
  </si>
  <si>
    <t>726L54</t>
  </si>
  <si>
    <t>赖彬鑫</t>
  </si>
  <si>
    <t>727L81</t>
  </si>
  <si>
    <t>金辞量</t>
  </si>
  <si>
    <t>卢德宇</t>
  </si>
  <si>
    <t>7AO231</t>
  </si>
  <si>
    <t>徐一昕</t>
  </si>
  <si>
    <t>7AO249</t>
  </si>
  <si>
    <t>郑雯</t>
  </si>
  <si>
    <t>7AO255</t>
  </si>
  <si>
    <t>顾恺尔</t>
  </si>
  <si>
    <t>7AM367</t>
  </si>
  <si>
    <t>陈声威</t>
  </si>
  <si>
    <t>726L46</t>
  </si>
  <si>
    <t>孔令佳</t>
  </si>
  <si>
    <t>726L49</t>
  </si>
  <si>
    <t>吴佳宁</t>
  </si>
  <si>
    <t>726L55</t>
  </si>
  <si>
    <t>王慧英</t>
  </si>
  <si>
    <t>7AM189</t>
  </si>
  <si>
    <t>应羽丰</t>
  </si>
  <si>
    <t>7AM398</t>
  </si>
  <si>
    <t>王子轩</t>
  </si>
  <si>
    <t>7AO243</t>
  </si>
  <si>
    <t>陈旺</t>
  </si>
  <si>
    <t>727L84</t>
  </si>
  <si>
    <t>章倩鑫</t>
  </si>
  <si>
    <t>726L63</t>
  </si>
  <si>
    <t>格旦旺姆</t>
  </si>
  <si>
    <t>729L29</t>
  </si>
  <si>
    <t>陆莹丹</t>
  </si>
  <si>
    <t>7AO232</t>
  </si>
  <si>
    <t>邵睿寅</t>
  </si>
  <si>
    <t>7AO236</t>
  </si>
  <si>
    <t>许文强</t>
  </si>
  <si>
    <t>726L59</t>
  </si>
  <si>
    <t>王彬钟</t>
  </si>
  <si>
    <t>7AM180</t>
  </si>
  <si>
    <t>林程辉</t>
  </si>
  <si>
    <t>727L86</t>
  </si>
  <si>
    <t>陈文滢</t>
  </si>
  <si>
    <t>7AO212</t>
  </si>
  <si>
    <t>郑思杰</t>
  </si>
  <si>
    <t>7AM356</t>
  </si>
  <si>
    <t>刘荣康</t>
  </si>
  <si>
    <t>727L01</t>
  </si>
  <si>
    <t>杨盛博</t>
  </si>
  <si>
    <t>7AO251</t>
  </si>
  <si>
    <t>格桑卓嘎2</t>
  </si>
  <si>
    <t>732L23</t>
  </si>
  <si>
    <t>曾媛</t>
  </si>
  <si>
    <t>7AO030</t>
  </si>
  <si>
    <t>陈燕</t>
  </si>
  <si>
    <t>7AO213</t>
  </si>
  <si>
    <t>陈云瑶</t>
  </si>
  <si>
    <t>7AM181</t>
  </si>
  <si>
    <t>徐呈斌</t>
  </si>
  <si>
    <t>7AM389</t>
  </si>
  <si>
    <t>李思婕</t>
  </si>
  <si>
    <t>7AO224</t>
  </si>
  <si>
    <t>袁晨昕</t>
  </si>
  <si>
    <t>7AO034</t>
  </si>
  <si>
    <t>田冬妹</t>
  </si>
  <si>
    <t>7AO238</t>
  </si>
  <si>
    <t>桂嘉骏</t>
  </si>
  <si>
    <t>7AO060</t>
  </si>
  <si>
    <t>江久曲珍</t>
  </si>
  <si>
    <t>727L18</t>
  </si>
  <si>
    <t>庄欣</t>
  </si>
  <si>
    <t>7AO257</t>
  </si>
  <si>
    <t>李卉</t>
  </si>
  <si>
    <t>7AO014</t>
  </si>
  <si>
    <t>邢锦诚</t>
  </si>
  <si>
    <t>7AO247</t>
  </si>
  <si>
    <t>朱泽犇</t>
  </si>
  <si>
    <t>7AM402</t>
  </si>
  <si>
    <t>沈嘉栩</t>
  </si>
  <si>
    <t>7AO237</t>
  </si>
  <si>
    <t>屠静滢</t>
  </si>
  <si>
    <t>7AO007</t>
  </si>
  <si>
    <t>刘依</t>
  </si>
  <si>
    <t>7AO227</t>
  </si>
  <si>
    <t>袁海洋</t>
  </si>
  <si>
    <t>7AO048</t>
  </si>
  <si>
    <t>武紫霁</t>
  </si>
  <si>
    <t>7AO245</t>
  </si>
  <si>
    <t>钱艺丹</t>
  </si>
  <si>
    <t>7AO263</t>
  </si>
  <si>
    <t>徐淑瑶</t>
  </si>
  <si>
    <t>7AO248</t>
  </si>
  <si>
    <t>应耀哲</t>
  </si>
  <si>
    <t>7AO003</t>
  </si>
  <si>
    <t>傅钰洁</t>
  </si>
  <si>
    <t>7AO214</t>
  </si>
  <si>
    <t>马丹丹</t>
  </si>
  <si>
    <t>7AO233</t>
  </si>
  <si>
    <t>杨凯乾</t>
  </si>
  <si>
    <t>7AO059</t>
  </si>
  <si>
    <t>陆雅静</t>
  </si>
  <si>
    <t>7AO051</t>
  </si>
  <si>
    <t>吴启凡</t>
  </si>
  <si>
    <t>7AO042</t>
  </si>
  <si>
    <t>钱欣茹</t>
  </si>
  <si>
    <t>730L19</t>
  </si>
  <si>
    <t>陈程圃</t>
  </si>
  <si>
    <t>7AO036</t>
  </si>
  <si>
    <t>刘锦锦2</t>
  </si>
  <si>
    <t>727L14</t>
  </si>
  <si>
    <t>苏芬芬</t>
  </si>
  <si>
    <t>727L87</t>
  </si>
  <si>
    <t>谢文霞</t>
  </si>
  <si>
    <t>7AO026</t>
  </si>
  <si>
    <t>黄锦帅</t>
  </si>
  <si>
    <t>7AO215</t>
  </si>
  <si>
    <t>田娜</t>
  </si>
  <si>
    <t>7AO239</t>
  </si>
  <si>
    <t>程翔</t>
  </si>
  <si>
    <t>729L66</t>
  </si>
  <si>
    <t>柯嘉玉</t>
  </si>
  <si>
    <t>7AO220</t>
  </si>
  <si>
    <t>季瑾</t>
  </si>
  <si>
    <t>7AO218</t>
  </si>
  <si>
    <t>李丰帆</t>
  </si>
  <si>
    <t>7AO221</t>
  </si>
  <si>
    <t>贾自强</t>
  </si>
  <si>
    <t>727L21</t>
  </si>
  <si>
    <t>李旭玫</t>
  </si>
  <si>
    <t>7AO228</t>
  </si>
  <si>
    <t>潘坚</t>
  </si>
  <si>
    <t>7AO235</t>
  </si>
  <si>
    <t>王美铃</t>
  </si>
  <si>
    <t>7AO032</t>
  </si>
  <si>
    <t>林巧心</t>
  </si>
  <si>
    <t>7AO379</t>
  </si>
  <si>
    <t>金琪琳</t>
  </si>
  <si>
    <t>7AO219</t>
  </si>
  <si>
    <t>宋鲜</t>
  </si>
  <si>
    <t>7AM201</t>
  </si>
  <si>
    <t>廖何童</t>
  </si>
  <si>
    <t>7AO455</t>
  </si>
  <si>
    <t>潘海敏</t>
  </si>
  <si>
    <t>730L12</t>
  </si>
  <si>
    <t>童宋健</t>
  </si>
  <si>
    <t>7AO240</t>
  </si>
  <si>
    <t>余琦</t>
  </si>
  <si>
    <t>7AO252</t>
  </si>
  <si>
    <t>郭羽</t>
  </si>
  <si>
    <t>7AO044</t>
  </si>
  <si>
    <t>王莎燕</t>
  </si>
  <si>
    <t>7AO016</t>
  </si>
  <si>
    <t>李渊苗</t>
  </si>
  <si>
    <t>7AO230</t>
  </si>
  <si>
    <t>王豫倩</t>
  </si>
  <si>
    <t>7AO242</t>
  </si>
  <si>
    <t>金箫</t>
  </si>
  <si>
    <t>7AM157</t>
  </si>
  <si>
    <t>向杨娟</t>
  </si>
  <si>
    <t>726L56</t>
  </si>
  <si>
    <t>张湘婷</t>
  </si>
  <si>
    <t>7AO254</t>
  </si>
  <si>
    <t>邵星宇</t>
  </si>
  <si>
    <t>7AO043</t>
  </si>
  <si>
    <t>李颖超</t>
  </si>
  <si>
    <t>7AO229</t>
  </si>
  <si>
    <t>王阳悦</t>
  </si>
  <si>
    <t>7AO241</t>
  </si>
  <si>
    <t>夏康</t>
  </si>
  <si>
    <t>7AO246</t>
  </si>
  <si>
    <t>章佳瑜</t>
  </si>
  <si>
    <t>7AO253</t>
  </si>
  <si>
    <t>马浩原</t>
  </si>
  <si>
    <t>7AO234</t>
  </si>
  <si>
    <t>吴浩</t>
  </si>
  <si>
    <t>7AO023</t>
  </si>
  <si>
    <t>许家辉</t>
  </si>
  <si>
    <t>7AM379</t>
  </si>
  <si>
    <t>刘晨阳</t>
  </si>
  <si>
    <t>7AO225</t>
  </si>
  <si>
    <t>杨静2</t>
  </si>
  <si>
    <t>726L60</t>
  </si>
  <si>
    <t>翁哲</t>
  </si>
  <si>
    <t>7AO244</t>
  </si>
  <si>
    <t>徐顺港</t>
  </si>
  <si>
    <t>7AO037</t>
  </si>
  <si>
    <t>周嘉辉</t>
  </si>
  <si>
    <t>727L90</t>
  </si>
  <si>
    <t>官建敢</t>
  </si>
  <si>
    <t>7AO262</t>
  </si>
  <si>
    <t>林肯</t>
  </si>
  <si>
    <t>7AO222</t>
  </si>
  <si>
    <t>胡婉婷</t>
  </si>
  <si>
    <t>7AO216</t>
  </si>
  <si>
    <t>刘啦</t>
  </si>
  <si>
    <t>7AO226</t>
  </si>
  <si>
    <t>杨若冰</t>
  </si>
  <si>
    <t>7AO250</t>
  </si>
  <si>
    <t>郑普</t>
  </si>
  <si>
    <t>730L63</t>
  </si>
  <si>
    <t>唐俊梅</t>
  </si>
  <si>
    <t>7AO381</t>
  </si>
  <si>
    <t>张冰欣</t>
  </si>
  <si>
    <t>7AO015</t>
  </si>
  <si>
    <t>22天</t>
  </si>
  <si>
    <t>赵睿</t>
  </si>
  <si>
    <t>7AO028</t>
  </si>
  <si>
    <t>易永利</t>
  </si>
  <si>
    <t>727L02</t>
  </si>
  <si>
    <t>周藤辉</t>
  </si>
  <si>
    <t>7AO256</t>
  </si>
  <si>
    <t>季慧珍</t>
  </si>
  <si>
    <t>7AO217</t>
  </si>
  <si>
    <t>陈菲</t>
  </si>
  <si>
    <t>7AO211</t>
  </si>
  <si>
    <t>裘佳存</t>
  </si>
  <si>
    <t>7AO002</t>
  </si>
  <si>
    <t>陈洪</t>
  </si>
  <si>
    <t>7AO045</t>
  </si>
  <si>
    <t>吴含文</t>
  </si>
  <si>
    <t>7AM412</t>
  </si>
  <si>
    <t>王晶莹</t>
  </si>
  <si>
    <t>叶雅慧</t>
  </si>
  <si>
    <t>7AM233</t>
  </si>
  <si>
    <t>许秋阳</t>
  </si>
  <si>
    <t>7AM232</t>
  </si>
  <si>
    <t>陈安琪</t>
  </si>
  <si>
    <t>周依雯</t>
  </si>
  <si>
    <t>7AO279</t>
  </si>
  <si>
    <t>吴根栋</t>
  </si>
  <si>
    <t>730L37</t>
  </si>
  <si>
    <t>陈存国</t>
  </si>
  <si>
    <t>726L65</t>
  </si>
  <si>
    <t>朱吉玲</t>
  </si>
  <si>
    <t>7AM234</t>
  </si>
  <si>
    <t>梁洁</t>
  </si>
  <si>
    <t>729L91</t>
  </si>
  <si>
    <t>毛淑嫣</t>
  </si>
  <si>
    <t>730L09</t>
  </si>
  <si>
    <t>陈培森</t>
  </si>
  <si>
    <t>729L19</t>
  </si>
  <si>
    <t>李箴言</t>
  </si>
  <si>
    <t>7AO278</t>
  </si>
  <si>
    <t>戴豪豪2</t>
  </si>
  <si>
    <t>727L13</t>
  </si>
  <si>
    <t>白子铖</t>
  </si>
  <si>
    <t>7AO033</t>
  </si>
  <si>
    <t>肾内科+血液内科</t>
  </si>
  <si>
    <t>潘丽洁</t>
  </si>
  <si>
    <t>727L92</t>
  </si>
  <si>
    <t>全科医学科</t>
  </si>
  <si>
    <t>风湿免疫科+肿瘤内科</t>
  </si>
  <si>
    <t>徐帆</t>
  </si>
  <si>
    <t>727L94</t>
  </si>
  <si>
    <t>章萍萍</t>
  </si>
  <si>
    <t>727L03</t>
  </si>
  <si>
    <t>陈梦霞</t>
  </si>
  <si>
    <t>吴玉林</t>
  </si>
  <si>
    <t>728L03</t>
  </si>
  <si>
    <t>蔡倩倩</t>
  </si>
  <si>
    <t>727L95</t>
  </si>
  <si>
    <t>全科</t>
  </si>
  <si>
    <t>陈强强</t>
  </si>
  <si>
    <t>727L96</t>
  </si>
  <si>
    <t>黄杨璐</t>
  </si>
  <si>
    <t>727L99</t>
  </si>
  <si>
    <t>吴诗慧</t>
  </si>
  <si>
    <t>726L81</t>
  </si>
  <si>
    <t>王庆格</t>
  </si>
  <si>
    <t>730L28</t>
  </si>
  <si>
    <t>曾青青</t>
  </si>
  <si>
    <t>729L59</t>
  </si>
  <si>
    <t>林茜茜2</t>
  </si>
  <si>
    <t>726L73</t>
  </si>
  <si>
    <t>陶冰冰</t>
  </si>
  <si>
    <t>728L01</t>
  </si>
  <si>
    <t>曹则阳</t>
  </si>
  <si>
    <t>7AM245</t>
  </si>
  <si>
    <t>胡佩佩</t>
  </si>
  <si>
    <t>陈建波</t>
  </si>
  <si>
    <t>726L68</t>
  </si>
  <si>
    <t>杨乐炜</t>
  </si>
  <si>
    <t>728L04</t>
  </si>
  <si>
    <t>戴佳良</t>
  </si>
  <si>
    <t>729L68</t>
  </si>
  <si>
    <t>金可欣</t>
  </si>
  <si>
    <t>729L83</t>
  </si>
  <si>
    <t>王敏敏</t>
  </si>
  <si>
    <t>728L02</t>
  </si>
  <si>
    <t>陈之迪</t>
  </si>
  <si>
    <t>727L97</t>
  </si>
  <si>
    <t>丁巧琦</t>
  </si>
  <si>
    <t>727L98</t>
  </si>
  <si>
    <t>赵哲昕</t>
  </si>
  <si>
    <t>730L61</t>
  </si>
  <si>
    <t>雷雨晴</t>
  </si>
  <si>
    <t>726L72</t>
  </si>
  <si>
    <t>张涛</t>
  </si>
  <si>
    <t>726L84</t>
  </si>
  <si>
    <t>林晓仔</t>
  </si>
  <si>
    <t>726L74</t>
  </si>
  <si>
    <t>发放金额*75%</t>
  </si>
  <si>
    <t>年度业务水平测试：30%≥排名百分位&gt;10%：连续3个月在原发放金额基础上乘以75%发放</t>
  </si>
  <si>
    <t>黄泯茜</t>
  </si>
  <si>
    <t>727L91</t>
  </si>
  <si>
    <t>毛思涵</t>
  </si>
  <si>
    <t>726L75</t>
  </si>
  <si>
    <t>陈仕杰</t>
  </si>
  <si>
    <t>726L69</t>
  </si>
  <si>
    <t>吴晓存</t>
  </si>
  <si>
    <t>726L82</t>
  </si>
  <si>
    <t>夏倩雯</t>
  </si>
  <si>
    <t>726L83</t>
  </si>
  <si>
    <t>王忆武</t>
  </si>
  <si>
    <t>726L79</t>
  </si>
  <si>
    <t>VIP+超声科</t>
  </si>
  <si>
    <t>金婷婷</t>
  </si>
  <si>
    <t>726L71</t>
  </si>
  <si>
    <t>轮转半个月</t>
  </si>
  <si>
    <t>边巴布赤</t>
  </si>
  <si>
    <t>732L25</t>
  </si>
  <si>
    <t>余明泉</t>
  </si>
  <si>
    <t>730L54</t>
  </si>
  <si>
    <t>卓嘎</t>
  </si>
  <si>
    <t>732L19</t>
  </si>
  <si>
    <t>郑安怡</t>
  </si>
  <si>
    <t>726L86</t>
  </si>
  <si>
    <t>潘文慧</t>
  </si>
  <si>
    <t>730L16</t>
  </si>
  <si>
    <t>吴键</t>
  </si>
  <si>
    <t>726L80</t>
  </si>
  <si>
    <t>巴桑</t>
  </si>
  <si>
    <t>732L26</t>
  </si>
  <si>
    <t>贡觉卓玛</t>
  </si>
  <si>
    <t>732L24</t>
  </si>
  <si>
    <t>胡忠耀</t>
  </si>
  <si>
    <t>729L79</t>
  </si>
  <si>
    <t>陈梓宁</t>
  </si>
  <si>
    <t>730L77</t>
  </si>
  <si>
    <t>赵一泓</t>
  </si>
  <si>
    <t>726L85</t>
  </si>
  <si>
    <t>卢立浩</t>
  </si>
  <si>
    <t>730L04</t>
  </si>
  <si>
    <t>次仁德吉</t>
  </si>
  <si>
    <t>732L20</t>
  </si>
  <si>
    <t>林纹</t>
  </si>
  <si>
    <t>729L97</t>
  </si>
  <si>
    <t>谢雅洁</t>
  </si>
  <si>
    <t>730L42</t>
  </si>
  <si>
    <t>余悠然</t>
  </si>
  <si>
    <t>730L55</t>
  </si>
  <si>
    <t>何飞若</t>
  </si>
  <si>
    <t>726L70</t>
  </si>
  <si>
    <t>陈翔3</t>
  </si>
  <si>
    <t>730L80</t>
  </si>
  <si>
    <t>创伤外科</t>
  </si>
  <si>
    <t>陈宏杰</t>
  </si>
  <si>
    <t>726L67</t>
  </si>
  <si>
    <t>徐雪洋</t>
  </si>
  <si>
    <t>7AO288</t>
  </si>
  <si>
    <t>夏敏2</t>
  </si>
  <si>
    <t>730L39</t>
  </si>
  <si>
    <t>耳鼻喉科+眼科</t>
  </si>
  <si>
    <t>德青卓嘎</t>
  </si>
  <si>
    <t>729L30</t>
  </si>
  <si>
    <t>扎拉次旦</t>
  </si>
  <si>
    <t>727L19</t>
  </si>
  <si>
    <t>扎桑2</t>
  </si>
  <si>
    <t>729L31</t>
  </si>
  <si>
    <t>迟到1小时</t>
  </si>
  <si>
    <t>其美旺姆</t>
  </si>
  <si>
    <t>727L20</t>
  </si>
  <si>
    <t>李炎蔚</t>
  </si>
  <si>
    <t>7AO271</t>
  </si>
  <si>
    <t>戴奕霖</t>
  </si>
  <si>
    <t>7AM230</t>
  </si>
  <si>
    <t>黄桂乾</t>
  </si>
  <si>
    <t>黄莹莹</t>
  </si>
  <si>
    <t>7AM231</t>
  </si>
  <si>
    <t>赵玲珠</t>
  </si>
  <si>
    <t>7AM220</t>
  </si>
  <si>
    <t>汪彦</t>
  </si>
  <si>
    <t>7AM224</t>
  </si>
  <si>
    <t>陈楠</t>
  </si>
  <si>
    <t>7AM212</t>
  </si>
  <si>
    <t>张晗（神内）</t>
  </si>
  <si>
    <t>7AM219</t>
  </si>
  <si>
    <t>陆旭聪</t>
  </si>
  <si>
    <t>7AM211</t>
  </si>
  <si>
    <t>陈乐开</t>
  </si>
  <si>
    <t>7AM228</t>
  </si>
  <si>
    <t>程浩然</t>
  </si>
  <si>
    <t>林一思</t>
  </si>
  <si>
    <t>7AM213</t>
  </si>
  <si>
    <t>应典辰</t>
  </si>
  <si>
    <t>7AM217</t>
  </si>
  <si>
    <t>沈欢佩</t>
  </si>
  <si>
    <t>7AM218</t>
  </si>
  <si>
    <t>孙依玲</t>
  </si>
  <si>
    <t>7AM222</t>
  </si>
  <si>
    <t>冯菲菲</t>
  </si>
  <si>
    <t>7AM226</t>
  </si>
  <si>
    <t>詹露倩</t>
  </si>
  <si>
    <t>7AM214</t>
  </si>
  <si>
    <t>周思思</t>
  </si>
  <si>
    <t>7AM221</t>
  </si>
  <si>
    <t>毛舒敏</t>
  </si>
  <si>
    <t>7AO272</t>
  </si>
  <si>
    <t>王颖（22级）</t>
  </si>
  <si>
    <t>7AO035</t>
  </si>
  <si>
    <t>张心怡</t>
  </si>
  <si>
    <t>7AO454</t>
  </si>
  <si>
    <t>叶倩倩</t>
  </si>
  <si>
    <t>7AM227</t>
  </si>
  <si>
    <t>陈锦漪</t>
  </si>
  <si>
    <t>7AO266</t>
  </si>
  <si>
    <t>潘胜利</t>
  </si>
  <si>
    <t>7AO273</t>
  </si>
  <si>
    <t>潘志铭</t>
  </si>
  <si>
    <t>7AO057</t>
  </si>
  <si>
    <t>陈昱婷</t>
  </si>
  <si>
    <t>7AO267</t>
  </si>
  <si>
    <t>瞿希</t>
  </si>
  <si>
    <t>7AO274</t>
  </si>
  <si>
    <t>张梦丽</t>
  </si>
  <si>
    <t>7AM225</t>
  </si>
  <si>
    <t>缪宏斌</t>
  </si>
  <si>
    <t>730L10</t>
  </si>
  <si>
    <t>黄文婷</t>
  </si>
  <si>
    <t>7AM361</t>
  </si>
  <si>
    <t>王瑜嫣</t>
  </si>
  <si>
    <t>7AM223</t>
  </si>
  <si>
    <t>刘旋</t>
  </si>
  <si>
    <t>7AO269</t>
  </si>
  <si>
    <t>程海桂</t>
  </si>
  <si>
    <t>7AO265</t>
  </si>
  <si>
    <t>林晨辉</t>
  </si>
  <si>
    <t>7AO268</t>
  </si>
  <si>
    <t>张贺雨</t>
  </si>
  <si>
    <t>7AO276</t>
  </si>
  <si>
    <t>刘志鹏</t>
  </si>
  <si>
    <t>7AM408</t>
  </si>
  <si>
    <t>钱双洁</t>
  </si>
  <si>
    <t>7AO013</t>
  </si>
  <si>
    <t>曹淼凯</t>
  </si>
  <si>
    <t>7AO264</t>
  </si>
  <si>
    <t>李雯洁</t>
  </si>
  <si>
    <t>7AO270</t>
  </si>
  <si>
    <t>任洁</t>
  </si>
  <si>
    <t>7AO275</t>
  </si>
  <si>
    <t>方文强</t>
  </si>
  <si>
    <t>7AM229</t>
  </si>
  <si>
    <t>庞春阳</t>
  </si>
  <si>
    <t>7AO049</t>
  </si>
  <si>
    <t>黄文武</t>
  </si>
  <si>
    <t>7AM276</t>
  </si>
  <si>
    <t>外科（神经外科方向）</t>
  </si>
  <si>
    <t>叶晨星</t>
  </si>
  <si>
    <t>7AM277</t>
  </si>
  <si>
    <t>戴张安</t>
  </si>
  <si>
    <t>韩铖</t>
  </si>
  <si>
    <t>7AM266</t>
  </si>
  <si>
    <t>张程伟</t>
  </si>
  <si>
    <t>7AM278</t>
  </si>
  <si>
    <t>朱叶昊</t>
  </si>
  <si>
    <t>7AM281</t>
  </si>
  <si>
    <t>倪浩棋</t>
  </si>
  <si>
    <t>泌尿外科</t>
  </si>
  <si>
    <t>李新波</t>
  </si>
  <si>
    <t>7AM279</t>
  </si>
  <si>
    <t>朱海洋</t>
  </si>
  <si>
    <t>7AM259</t>
  </si>
  <si>
    <t>朱潇弘</t>
  </si>
  <si>
    <t>钱益卫</t>
  </si>
  <si>
    <t>7AM280</t>
  </si>
  <si>
    <t>潘余峰</t>
  </si>
  <si>
    <t>7AM270</t>
  </si>
  <si>
    <t>傅家栋</t>
  </si>
  <si>
    <t>7AO304</t>
  </si>
  <si>
    <t>胡小伟</t>
  </si>
  <si>
    <t>7AO310</t>
  </si>
  <si>
    <t>周一楠</t>
  </si>
  <si>
    <t>7AO022</t>
  </si>
  <si>
    <t>疝与腹壁外科</t>
  </si>
  <si>
    <t>潘智博</t>
  </si>
  <si>
    <t>7AO314</t>
  </si>
  <si>
    <t>王佳乐</t>
  </si>
  <si>
    <t>7AO319</t>
  </si>
  <si>
    <t>陈蒙予</t>
  </si>
  <si>
    <t>7AO299</t>
  </si>
  <si>
    <t>吴立昊</t>
  </si>
  <si>
    <t>7AO038</t>
  </si>
  <si>
    <t>行朕萩</t>
  </si>
  <si>
    <t>7AO029</t>
  </si>
  <si>
    <t>徐凡杰</t>
  </si>
  <si>
    <t>7AO326</t>
  </si>
  <si>
    <t>毛灵波</t>
  </si>
  <si>
    <t>7AO313</t>
  </si>
  <si>
    <t>施克峰</t>
  </si>
  <si>
    <t>7AO316</t>
  </si>
  <si>
    <t>杨蕙冰</t>
  </si>
  <si>
    <t>7AM255</t>
  </si>
  <si>
    <t>外科</t>
  </si>
  <si>
    <t>金纬</t>
  </si>
  <si>
    <t>7AM258</t>
  </si>
  <si>
    <t>扎西平措</t>
  </si>
  <si>
    <t>727L23</t>
  </si>
  <si>
    <t>郑猛</t>
  </si>
  <si>
    <t>726L90</t>
  </si>
  <si>
    <t>黄刚</t>
  </si>
  <si>
    <t>7AM359</t>
  </si>
  <si>
    <t>周禹宸</t>
  </si>
  <si>
    <t>7AM263</t>
  </si>
  <si>
    <t>血管外科</t>
  </si>
  <si>
    <t>吕昊阳</t>
  </si>
  <si>
    <t>7AM366</t>
  </si>
  <si>
    <t>郑锦羽</t>
  </si>
  <si>
    <t>7AM403</t>
  </si>
  <si>
    <t>蔡福哨</t>
  </si>
  <si>
    <t>7AM261</t>
  </si>
  <si>
    <t>宣军泽</t>
  </si>
  <si>
    <t>7AM269</t>
  </si>
  <si>
    <t>项思博</t>
  </si>
  <si>
    <t>7AM353</t>
  </si>
  <si>
    <t>乳腺外科</t>
  </si>
  <si>
    <t>陆以乔</t>
  </si>
  <si>
    <t>7AM371</t>
  </si>
  <si>
    <t>项晶晶</t>
  </si>
  <si>
    <t>黄国权</t>
  </si>
  <si>
    <t>726L88</t>
  </si>
  <si>
    <t>孙祥威</t>
  </si>
  <si>
    <t>韩平</t>
  </si>
  <si>
    <t>7AM324</t>
  </si>
  <si>
    <t>周伟萍</t>
  </si>
  <si>
    <t>728L06</t>
  </si>
  <si>
    <t>陈伟豪</t>
  </si>
  <si>
    <t>7AM260</t>
  </si>
  <si>
    <t>廖红兵</t>
  </si>
  <si>
    <t>7AM362</t>
  </si>
  <si>
    <t>黄文铅</t>
  </si>
  <si>
    <t>729L81</t>
  </si>
  <si>
    <t>陈雪娇</t>
  </si>
  <si>
    <t>7AM254</t>
  </si>
  <si>
    <t>郑宸</t>
  </si>
  <si>
    <t>创面修复科+整形外科</t>
  </si>
  <si>
    <t>苏怡景</t>
  </si>
  <si>
    <t>726L89</t>
  </si>
  <si>
    <t>郑旭志</t>
  </si>
  <si>
    <t>7AM271</t>
  </si>
  <si>
    <t>倪晓锋</t>
  </si>
  <si>
    <t>徐梦瑶</t>
  </si>
  <si>
    <t>728L09</t>
  </si>
  <si>
    <t>郑崇铭</t>
  </si>
  <si>
    <t>7AM354</t>
  </si>
  <si>
    <t>结直肠外科</t>
  </si>
  <si>
    <t>黄伟国</t>
  </si>
  <si>
    <t>-</t>
  </si>
  <si>
    <t>严夏霖</t>
  </si>
  <si>
    <t>岑威</t>
  </si>
  <si>
    <t>7AM386</t>
  </si>
  <si>
    <t>王勤朴</t>
  </si>
  <si>
    <t>7AM268</t>
  </si>
  <si>
    <t>温知楷</t>
  </si>
  <si>
    <t>7AM252</t>
  </si>
  <si>
    <t>蔡众明</t>
  </si>
  <si>
    <t>7AM405</t>
  </si>
  <si>
    <t>马傲</t>
  </si>
  <si>
    <t>7AM253</t>
  </si>
  <si>
    <t>陆英杰</t>
  </si>
  <si>
    <t>7AM385</t>
  </si>
  <si>
    <t>杨承慧</t>
  </si>
  <si>
    <t>叶鲁鑫</t>
  </si>
  <si>
    <t>7AM262</t>
  </si>
  <si>
    <t>甲状腺外科+烧伤伤口中心</t>
  </si>
  <si>
    <t>张锬</t>
  </si>
  <si>
    <t>郦佳男</t>
  </si>
  <si>
    <t>7AM267</t>
  </si>
  <si>
    <t>赖志豪</t>
  </si>
  <si>
    <t>728L05</t>
  </si>
  <si>
    <t>任星磊</t>
  </si>
  <si>
    <t>7AM393</t>
  </si>
  <si>
    <t>整形外科</t>
  </si>
  <si>
    <t>汪京平</t>
  </si>
  <si>
    <t>张杰2</t>
  </si>
  <si>
    <t>邓拓</t>
  </si>
  <si>
    <t>张思争</t>
  </si>
  <si>
    <t>730L57</t>
  </si>
  <si>
    <t>吴志炫</t>
  </si>
  <si>
    <t>7AM413</t>
  </si>
  <si>
    <t>陈锋2</t>
  </si>
  <si>
    <t>726L21</t>
  </si>
  <si>
    <t>李慧慧</t>
  </si>
  <si>
    <t>7AM378</t>
  </si>
  <si>
    <t>叶挺波</t>
  </si>
  <si>
    <t>庄晓鹏</t>
  </si>
  <si>
    <t>黄燮林</t>
  </si>
  <si>
    <t>戴以勒</t>
  </si>
  <si>
    <t>7AM275</t>
  </si>
  <si>
    <t>项昱程</t>
  </si>
  <si>
    <t>陈仕鑫</t>
  </si>
  <si>
    <t>7AM364</t>
  </si>
  <si>
    <t>李义孟</t>
  </si>
  <si>
    <t>729L89</t>
  </si>
  <si>
    <t>屠卓隆</t>
  </si>
  <si>
    <t>柯晨</t>
  </si>
  <si>
    <t>7AM251</t>
  </si>
  <si>
    <t>陈皓1</t>
  </si>
  <si>
    <t>728L07</t>
  </si>
  <si>
    <t>吴雪</t>
  </si>
  <si>
    <t>7AO382</t>
  </si>
  <si>
    <t>陈波</t>
  </si>
  <si>
    <t>7AO019</t>
  </si>
  <si>
    <t>陈博轩</t>
  </si>
  <si>
    <t>7AO296</t>
  </si>
  <si>
    <t>陈宣勤</t>
  </si>
  <si>
    <t>7AO302</t>
  </si>
  <si>
    <t>胡骏浩</t>
  </si>
  <si>
    <t>7AO027</t>
  </si>
  <si>
    <t>徐玲莎</t>
  </si>
  <si>
    <t>7AM352</t>
  </si>
  <si>
    <t>杨佳欣</t>
  </si>
  <si>
    <t>7AM404</t>
  </si>
  <si>
    <t>朱俊畅</t>
  </si>
  <si>
    <t>7AO332</t>
  </si>
  <si>
    <t>虞嫣</t>
  </si>
  <si>
    <t>7AO005</t>
  </si>
  <si>
    <t>金正阳</t>
  </si>
  <si>
    <t>7AM368</t>
  </si>
  <si>
    <t>徐炳森2</t>
  </si>
  <si>
    <t>730L43</t>
  </si>
  <si>
    <t>林玮琛</t>
  </si>
  <si>
    <t>728L08</t>
  </si>
  <si>
    <t>谢奕统</t>
  </si>
  <si>
    <t>7AO021</t>
  </si>
  <si>
    <t>罗嘉兴</t>
  </si>
  <si>
    <t>7AM375</t>
  </si>
  <si>
    <t>吴继延</t>
  </si>
  <si>
    <t>7AM383</t>
  </si>
  <si>
    <t>叶豪锋</t>
  </si>
  <si>
    <t>7AO327</t>
  </si>
  <si>
    <t>烧伤伤口中心</t>
  </si>
  <si>
    <t>高泽侃</t>
  </si>
  <si>
    <t>7AO453</t>
  </si>
  <si>
    <t>陈炯来</t>
  </si>
  <si>
    <t>7AM360</t>
  </si>
  <si>
    <t>周钰</t>
  </si>
  <si>
    <t>7AM257</t>
  </si>
  <si>
    <t>史凌威</t>
  </si>
  <si>
    <t>7AO052</t>
  </si>
  <si>
    <t>叶硕</t>
  </si>
  <si>
    <t>730L53</t>
  </si>
  <si>
    <t>阮豪俊</t>
  </si>
  <si>
    <t>7AO031</t>
  </si>
  <si>
    <t>创面修复科+甲状腺外科</t>
  </si>
  <si>
    <t>陈豪2</t>
  </si>
  <si>
    <t>730L71</t>
  </si>
  <si>
    <t>半个月</t>
  </si>
  <si>
    <t>戴银威</t>
  </si>
  <si>
    <t>7AM323</t>
  </si>
  <si>
    <t>孙忱</t>
  </si>
  <si>
    <t>7AO317</t>
  </si>
  <si>
    <t>谢如意</t>
  </si>
  <si>
    <t>730L41</t>
  </si>
  <si>
    <t>王道杰</t>
  </si>
  <si>
    <t>7AM401</t>
  </si>
  <si>
    <t>黄明智</t>
  </si>
  <si>
    <t>7AO308</t>
  </si>
  <si>
    <t>丁远哲</t>
  </si>
  <si>
    <t>7AO303</t>
  </si>
  <si>
    <t>蔡奇宏</t>
  </si>
  <si>
    <t>7AO295</t>
  </si>
  <si>
    <t>谢伟东</t>
  </si>
  <si>
    <t>7AO325</t>
  </si>
  <si>
    <t>尹翼虎</t>
  </si>
  <si>
    <t>7AO328</t>
  </si>
  <si>
    <t>周亚沁</t>
  </si>
  <si>
    <t>7AO331</t>
  </si>
  <si>
    <t>陈凯文</t>
  </si>
  <si>
    <t>7AO056</t>
  </si>
  <si>
    <t>李宗泽</t>
  </si>
  <si>
    <t>7AO311</t>
  </si>
  <si>
    <t>董旭彬</t>
  </si>
  <si>
    <t>杨智</t>
  </si>
  <si>
    <t>7AO383</t>
  </si>
  <si>
    <t>章传阔</t>
  </si>
  <si>
    <t>7AO329</t>
  </si>
  <si>
    <t>沈金涛</t>
  </si>
  <si>
    <t>7AO315</t>
  </si>
  <si>
    <t>吴宇轩</t>
  </si>
  <si>
    <t>7AO323</t>
  </si>
  <si>
    <t>陈胜意</t>
  </si>
  <si>
    <t>7AO300</t>
  </si>
  <si>
    <t>莫丹妮</t>
  </si>
  <si>
    <t>7AO006</t>
  </si>
  <si>
    <t>陈祥</t>
  </si>
  <si>
    <t>7AO301</t>
  </si>
  <si>
    <t>洪俊凯</t>
  </si>
  <si>
    <t>7AO307</t>
  </si>
  <si>
    <t>杨索</t>
  </si>
  <si>
    <t>7AO024</t>
  </si>
  <si>
    <t>魏浚衍</t>
  </si>
  <si>
    <t>7AO322</t>
  </si>
  <si>
    <t>韩辉</t>
  </si>
  <si>
    <t>7AM409</t>
  </si>
  <si>
    <t>黄泽渊</t>
  </si>
  <si>
    <t>7AO309</t>
  </si>
  <si>
    <t>程文棋</t>
  </si>
  <si>
    <t>7AO298</t>
  </si>
  <si>
    <t>谢浩南</t>
  </si>
  <si>
    <t>7AO324</t>
  </si>
  <si>
    <t>王高毅</t>
  </si>
  <si>
    <t>7AO318</t>
  </si>
  <si>
    <t>章淑薇</t>
  </si>
  <si>
    <t>7AO385</t>
  </si>
  <si>
    <t>顾弘毅</t>
  </si>
  <si>
    <t>7AO063</t>
  </si>
  <si>
    <t>叶一凡</t>
  </si>
  <si>
    <t>7AO001</t>
  </si>
  <si>
    <t>衡山</t>
  </si>
  <si>
    <t>7AO306</t>
  </si>
  <si>
    <t>卢秦剑</t>
  </si>
  <si>
    <t>7AO312</t>
  </si>
  <si>
    <t>苏辉</t>
  </si>
  <si>
    <t>7AO041</t>
  </si>
  <si>
    <t>王天宇</t>
  </si>
  <si>
    <t>7AM382</t>
  </si>
  <si>
    <t>郭非凡</t>
  </si>
  <si>
    <t>7AO305</t>
  </si>
  <si>
    <t>王伊然</t>
  </si>
  <si>
    <t>7AO050</t>
  </si>
  <si>
    <t>陈昌准</t>
  </si>
  <si>
    <t>729L61</t>
  </si>
  <si>
    <t>李行</t>
  </si>
  <si>
    <t>7AO010</t>
  </si>
  <si>
    <t>孟心语</t>
  </si>
  <si>
    <t>7AO058</t>
  </si>
  <si>
    <t>朱巧</t>
  </si>
  <si>
    <t>7AO457</t>
  </si>
  <si>
    <t>陈格尔</t>
  </si>
  <si>
    <t>7AO297</t>
  </si>
  <si>
    <t>王紫琼</t>
  </si>
  <si>
    <t>7AO040</t>
  </si>
  <si>
    <t>普通跟夜班数已修正</t>
  </si>
  <si>
    <t>王伟宸</t>
  </si>
  <si>
    <t>7AO321</t>
  </si>
  <si>
    <t>沈擎正</t>
  </si>
  <si>
    <t>7AO443</t>
  </si>
  <si>
    <t>王俊祺</t>
  </si>
  <si>
    <t>7AM373</t>
  </si>
  <si>
    <t>黄文豪</t>
  </si>
  <si>
    <t>7AO046</t>
  </si>
  <si>
    <t>邓萍</t>
  </si>
  <si>
    <t>7AO062</t>
  </si>
  <si>
    <t>王媛</t>
  </si>
  <si>
    <t>7AO320</t>
  </si>
  <si>
    <t>云旦加措</t>
  </si>
  <si>
    <t>729L35</t>
  </si>
  <si>
    <t>支怀庆</t>
  </si>
  <si>
    <t>7AO330</t>
  </si>
  <si>
    <t>潘侃</t>
  </si>
  <si>
    <t>7AO047</t>
  </si>
  <si>
    <t>眼科</t>
  </si>
  <si>
    <t>李文静</t>
  </si>
  <si>
    <t>7AM296</t>
  </si>
  <si>
    <t>赵晨琛</t>
  </si>
  <si>
    <t>730L76</t>
  </si>
  <si>
    <t>徐思思</t>
  </si>
  <si>
    <t>林竹</t>
  </si>
  <si>
    <t>耳鼻喉科</t>
  </si>
  <si>
    <t>刘茜</t>
  </si>
  <si>
    <t>7AM298</t>
  </si>
  <si>
    <t>耳鼻咽喉科</t>
  </si>
  <si>
    <t>包立成</t>
  </si>
  <si>
    <t>726L91</t>
  </si>
  <si>
    <t>徐越</t>
  </si>
  <si>
    <t>726L92</t>
  </si>
  <si>
    <t>杨子飞</t>
  </si>
  <si>
    <t>蔡华东</t>
  </si>
  <si>
    <t>726L08</t>
  </si>
  <si>
    <t>陈梦姣</t>
  </si>
  <si>
    <t>7AM297</t>
  </si>
  <si>
    <t>赵晓慧</t>
  </si>
  <si>
    <t>726L10</t>
  </si>
  <si>
    <t>朱培</t>
  </si>
  <si>
    <t>7AO346</t>
  </si>
  <si>
    <t>陈啸</t>
  </si>
  <si>
    <t>726L09</t>
  </si>
  <si>
    <t>王文进</t>
  </si>
  <si>
    <t>730L31</t>
  </si>
  <si>
    <t>费益娇</t>
  </si>
  <si>
    <t>7AO347</t>
  </si>
  <si>
    <t>茹逸雨</t>
  </si>
  <si>
    <t>7AO350</t>
  </si>
  <si>
    <t>周挺锋</t>
  </si>
  <si>
    <t>7AO353</t>
  </si>
  <si>
    <t>厉茹洁</t>
  </si>
  <si>
    <t>7AO349</t>
  </si>
  <si>
    <t>俞鑫茹</t>
  </si>
  <si>
    <t>7AO352</t>
  </si>
  <si>
    <t>陈帅男</t>
  </si>
  <si>
    <t>7AM381</t>
  </si>
  <si>
    <t>郑浩1</t>
  </si>
  <si>
    <t>727L57</t>
  </si>
  <si>
    <t>当月迟到1次</t>
  </si>
  <si>
    <t>黄泽楚</t>
  </si>
  <si>
    <t>7AO348</t>
  </si>
  <si>
    <t>杨煜锋</t>
  </si>
  <si>
    <t>7AO351</t>
  </si>
  <si>
    <t>黄璜</t>
  </si>
  <si>
    <t>729L80</t>
  </si>
  <si>
    <t>扎西曲珍</t>
  </si>
  <si>
    <t>727L15</t>
  </si>
  <si>
    <t>毛玲杰</t>
  </si>
  <si>
    <t>重症医学科</t>
  </si>
  <si>
    <t>吴婉玲</t>
  </si>
  <si>
    <t>728L10</t>
  </si>
  <si>
    <t>阮湘元</t>
  </si>
  <si>
    <t>7AM243</t>
  </si>
  <si>
    <t>陈志强</t>
  </si>
  <si>
    <t>陈温静</t>
  </si>
  <si>
    <t>陈柯宇</t>
  </si>
  <si>
    <t>726L95</t>
  </si>
  <si>
    <t>陶柳峰</t>
  </si>
  <si>
    <t>726L97</t>
  </si>
  <si>
    <t>丁晨晓</t>
  </si>
  <si>
    <t>726L96</t>
  </si>
  <si>
    <t>高伊帆</t>
  </si>
  <si>
    <t>7AM242</t>
  </si>
  <si>
    <t>陈尔</t>
  </si>
  <si>
    <t>726L93</t>
  </si>
  <si>
    <t>王宝鑫</t>
  </si>
  <si>
    <t>7AO286</t>
  </si>
  <si>
    <t>央青拉姆</t>
  </si>
  <si>
    <t>729L33</t>
  </si>
  <si>
    <t>吴金妹</t>
  </si>
  <si>
    <t>7AO287</t>
  </si>
  <si>
    <t>赵文博</t>
  </si>
  <si>
    <t>728L11</t>
  </si>
</sst>
</file>

<file path=xl/styles.xml><?xml version="1.0" encoding="utf-8"?>
<styleSheet xmlns="http://schemas.openxmlformats.org/spreadsheetml/2006/main" xmlns:xr9="http://schemas.microsoft.com/office/spreadsheetml/2016/revision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 numFmtId="179" formatCode="0.0_ "/>
    <numFmt numFmtId="180" formatCode="0.0_);[Red]\(0.0\)"/>
    <numFmt numFmtId="181" formatCode="0.00_ "/>
  </numFmts>
  <fonts count="28">
    <font>
      <sz val="11"/>
      <color theme="1"/>
      <name val="宋体"/>
      <charset val="134"/>
      <scheme val="minor"/>
    </font>
    <font>
      <sz val="11"/>
      <name val="宋体"/>
      <charset val="134"/>
      <scheme val="minor"/>
    </font>
    <font>
      <sz val="11"/>
      <name val="宋体"/>
      <charset val="134"/>
    </font>
    <font>
      <b/>
      <sz val="11"/>
      <name val="微软雅黑"/>
      <charset val="134"/>
    </font>
    <font>
      <sz val="11"/>
      <name val="微软雅黑"/>
      <charset val="134"/>
    </font>
    <font>
      <b/>
      <sz val="11"/>
      <color rgb="FF000000"/>
      <name val="微软雅黑"/>
      <charset val="134"/>
    </font>
    <font>
      <b/>
      <sz val="11"/>
      <color theme="1"/>
      <name val="微软雅黑"/>
      <charset val="134"/>
    </font>
    <font>
      <sz val="10"/>
      <name val="微软雅黑"/>
      <charset val="134"/>
    </font>
    <font>
      <sz val="11"/>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9" tint="0.4"/>
        <bgColor indexed="64"/>
      </patternFill>
    </fill>
    <fill>
      <patternFill patternType="solid">
        <fgColor theme="7" tint="0.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6" borderId="5" applyNumberFormat="0" applyAlignment="0" applyProtection="0">
      <alignment vertical="center"/>
    </xf>
    <xf numFmtId="0" fontId="18" fillId="7" borderId="6" applyNumberFormat="0" applyAlignment="0" applyProtection="0">
      <alignment vertical="center"/>
    </xf>
    <xf numFmtId="0" fontId="19" fillId="7" borderId="5" applyNumberFormat="0" applyAlignment="0" applyProtection="0">
      <alignment vertical="center"/>
    </xf>
    <xf numFmtId="0" fontId="20" fillId="8"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6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176" fontId="1" fillId="0" borderId="0" xfId="0" applyNumberFormat="1" applyFont="1" applyFill="1" applyAlignment="1">
      <alignment horizontal="center" vertical="center"/>
    </xf>
    <xf numFmtId="177" fontId="1"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78" fontId="4"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179" fontId="4" fillId="0" borderId="1" xfId="0" applyNumberFormat="1" applyFont="1" applyFill="1" applyBorder="1" applyAlignment="1" applyProtection="1">
      <alignment horizontal="center" vertical="center"/>
    </xf>
    <xf numFmtId="179" fontId="4" fillId="0" borderId="1" xfId="0" applyNumberFormat="1" applyFont="1" applyFill="1" applyBorder="1" applyAlignment="1">
      <alignment horizontal="center" vertical="center"/>
    </xf>
    <xf numFmtId="179" fontId="4" fillId="3"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80"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180" fontId="4" fillId="3" borderId="1" xfId="0" applyNumberFormat="1" applyFont="1" applyFill="1" applyBorder="1" applyAlignment="1" applyProtection="1">
      <alignment horizontal="center" vertical="center"/>
    </xf>
    <xf numFmtId="180"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9" fontId="4" fillId="0" borderId="1" xfId="3" applyFont="1" applyFill="1" applyBorder="1" applyAlignment="1">
      <alignment horizontal="center" vertical="center"/>
    </xf>
    <xf numFmtId="176" fontId="7" fillId="0" borderId="1" xfId="3" applyNumberFormat="1" applyFont="1" applyFill="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4" fillId="3" borderId="1" xfId="0" applyFont="1" applyFill="1" applyBorder="1" applyAlignment="1" applyProtection="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xf>
    <xf numFmtId="178" fontId="4"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180" fontId="4" fillId="3"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179" fontId="4" fillId="3" borderId="1" xfId="0" applyNumberFormat="1" applyFont="1" applyFill="1" applyBorder="1" applyAlignment="1" applyProtection="1">
      <alignment horizontal="center" vertical="center"/>
    </xf>
    <xf numFmtId="0" fontId="7" fillId="0" borderId="1" xfId="0" applyFont="1" applyFill="1" applyBorder="1" applyAlignment="1">
      <alignment horizontal="center" vertical="center"/>
    </xf>
    <xf numFmtId="178" fontId="4" fillId="0" borderId="1" xfId="0" applyNumberFormat="1" applyFont="1" applyFill="1" applyBorder="1" applyAlignment="1" applyProtection="1">
      <alignment horizontal="center" vertical="center"/>
    </xf>
    <xf numFmtId="181" fontId="4" fillId="0" borderId="1" xfId="0" applyNumberFormat="1" applyFont="1" applyFill="1" applyBorder="1" applyAlignment="1">
      <alignment horizontal="center" vertical="center"/>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037;&#20316;&#20869;&#23481;-PW&#36136;&#25511;&#20043;&#21518;\&#65281;&#21488;&#36134;&#30456;&#20851;\&#36896;&#20876;&#21488;&#36134;\PW-&#23398;&#21592;&#32489;&#25928;&#36896;&#20876;\2023&#24180;\202306%20ZMY-202309&#21457;&#25918;\2023&#24180;6&#26376;&#20303;&#22521;&#23398;&#21592;&#32489;&#25928;&#20844;&#24067;&#292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3.公布版"/>
      <sheetName val="使用信息汇总"/>
      <sheetName val="本院"/>
      <sheetName val="外院"/>
      <sheetName val="研究生"/>
    </sheetNames>
    <sheetDataSet>
      <sheetData sheetId="0">
        <row r="1">
          <cell r="H1" t="str">
            <v>培训专业</v>
          </cell>
          <cell r="I1" t="str">
            <v>入院年份</v>
          </cell>
          <cell r="J1" t="str">
            <v>数据来源</v>
          </cell>
          <cell r="K1" t="str">
            <v>科室评价部分（需根据有效依据提供）</v>
          </cell>
        </row>
        <row r="1">
          <cell r="AB1" t="str">
            <v>教育处评价部分</v>
          </cell>
        </row>
        <row r="1">
          <cell r="AM1" t="str">
            <v>合计</v>
          </cell>
          <cell r="AN1" t="str">
            <v>归属排名的学科</v>
          </cell>
        </row>
        <row r="2">
          <cell r="J2" t="str">
            <v>模块</v>
          </cell>
          <cell r="K2" t="str">
            <v>综合质量评估</v>
          </cell>
        </row>
        <row r="2">
          <cell r="O2" t="str">
            <v>医疗质量评定</v>
          </cell>
          <cell r="P2" t="str">
            <v>值班</v>
          </cell>
        </row>
        <row r="2">
          <cell r="W2" t="str">
            <v>科室教学活动</v>
          </cell>
        </row>
        <row r="2">
          <cell r="AB2" t="str">
            <v>执医能力</v>
          </cell>
        </row>
        <row r="2">
          <cell r="AE2" t="str">
            <v>院级教学活动</v>
          </cell>
        </row>
        <row r="2">
          <cell r="AG2" t="str">
            <v>及时完成教学管理相关活动</v>
          </cell>
          <cell r="AH2" t="str">
            <v>奖惩</v>
          </cell>
        </row>
        <row r="3">
          <cell r="J3" t="str">
            <v>执行内容</v>
          </cell>
          <cell r="K3" t="str">
            <v>医师职业道德评定</v>
          </cell>
          <cell r="L3" t="str">
            <v>有效投诉</v>
          </cell>
          <cell r="M3" t="str">
            <v>收到锦旗、表扬信等特殊事件</v>
          </cell>
          <cell r="N3" t="str">
            <v>未完成每月省规培系统学员(生)填报</v>
          </cell>
          <cell r="O3" t="str">
            <v>根据学员轮转期间表现评定</v>
          </cell>
          <cell r="P3" t="str">
            <v>非法定节假日值班数量</v>
          </cell>
        </row>
        <row r="3">
          <cell r="S3" t="str">
            <v>法定节假日值班数量</v>
          </cell>
        </row>
        <row r="3">
          <cell r="U3" t="str">
            <v>非法定节假日值班与法定节假日值班合计</v>
          </cell>
          <cell r="V3" t="str">
            <v>由教学秘书或考勤员根据考勤记录等评定</v>
          </cell>
          <cell r="W3" t="str">
            <v>入科教育</v>
          </cell>
          <cell r="X3" t="str">
            <v>小讲课</v>
          </cell>
          <cell r="Y3" t="str">
            <v>病例讨论</v>
          </cell>
          <cell r="Z3" t="str">
            <v>教学查房/阅片会等</v>
          </cell>
          <cell r="AA3" t="str">
            <v>科室技能培训</v>
          </cell>
          <cell r="AB3" t="str">
            <v>取得执业医师资格证</v>
          </cell>
          <cell r="AC3" t="str">
            <v>执医注册</v>
          </cell>
          <cell r="AD3" t="str">
            <v>处方权</v>
          </cell>
          <cell r="AE3" t="str">
            <v>院级技能培训</v>
          </cell>
          <cell r="AF3" t="str">
            <v>院级讲座</v>
          </cell>
          <cell r="AG3" t="str">
            <v>学员确认360评价系统带教比重</v>
          </cell>
          <cell r="AH3" t="str">
            <v>收到锦旗、表扬信等特殊事件</v>
          </cell>
          <cell r="AI3" t="str">
            <v>有效投诉</v>
          </cell>
          <cell r="AJ3" t="str">
            <v>处分</v>
          </cell>
          <cell r="AK3" t="str">
            <v>年度业务水平测试排名</v>
          </cell>
          <cell r="AL3" t="str">
            <v>执业医师资格考试</v>
          </cell>
        </row>
        <row r="4">
          <cell r="J4" t="str">
            <v>分值</v>
          </cell>
          <cell r="K4" t="str">
            <v>一票否决</v>
          </cell>
          <cell r="L4" t="str">
            <v>-50分/次</v>
          </cell>
          <cell r="M4" t="str">
            <v>50分/次</v>
          </cell>
          <cell r="N4" t="str">
            <v>-50分/次</v>
          </cell>
          <cell r="O4" t="str">
            <v>160分封顶</v>
          </cell>
          <cell r="P4" t="str">
            <v>独立值班夜班数</v>
          </cell>
          <cell r="Q4" t="str">
            <v>普通跟夜班数</v>
          </cell>
          <cell r="R4" t="str">
            <v>周末日班数</v>
          </cell>
          <cell r="S4" t="str">
            <v>白班数量</v>
          </cell>
          <cell r="T4" t="str">
            <v>夜班数量</v>
          </cell>
          <cell r="U4" t="str">
            <v>已设公式，自动核算</v>
          </cell>
          <cell r="V4" t="str">
            <v>满分100分，具体情况见备注</v>
          </cell>
          <cell r="W4" t="str">
            <v>10分/次</v>
          </cell>
          <cell r="X4" t="str">
            <v>20分/次</v>
          </cell>
          <cell r="Y4" t="str">
            <v>30分/次</v>
          </cell>
          <cell r="Z4" t="str">
            <v>30分/次</v>
          </cell>
          <cell r="AA4" t="str">
            <v>±20分/次</v>
          </cell>
          <cell r="AB4" t="str">
            <v>100分</v>
          </cell>
          <cell r="AC4" t="str">
            <v>150分</v>
          </cell>
          <cell r="AD4" t="str">
            <v>100分</v>
          </cell>
          <cell r="AE4" t="str">
            <v>20分/次（80分封顶）</v>
          </cell>
          <cell r="AF4" t="str">
            <v>线上10分/次，线下20分/次（80分封顶）</v>
          </cell>
          <cell r="AG4" t="str">
            <v>未完成：-20分/次</v>
          </cell>
          <cell r="AH4" t="str">
            <v>50分/次</v>
          </cell>
          <cell r="AI4" t="str">
            <v>-50分/次</v>
          </cell>
          <cell r="AJ4" t="str">
            <v>最高-300分/次</v>
          </cell>
          <cell r="AK4" t="str">
            <v>1）排名百分位≥90%：每月加100分，连续3个月有效；2）90%&gt;排名百分位≥70%：每月加50分，连续3个月有效；3）30%≥排名百分位&gt;10%：连续3个月在原发放金额基础上乘以75%发放；4）排名百分位≤10%：从成绩公布起，连续3个月在原发放金额基础上减半发放</v>
          </cell>
          <cell r="AL4" t="str">
            <v>未通过者，从成绩公布后第二个月连续3个月在原发放金额基础上减半发放</v>
          </cell>
          <cell r="AM4" t="str">
            <v>绩效总分值</v>
          </cell>
        </row>
        <row r="5">
          <cell r="J5" t="str">
            <v>备注</v>
          </cell>
          <cell r="K5" t="str">
            <v>安全医疗、敬业精神、遵纪守法、服务态度、医德医风等分值，一项不达标，一票否决，取消当月绩效发放。若性质恶劣，根据具体情况予以取消3个月至1年月绩效发放资格。</v>
          </cell>
        </row>
        <row r="5">
          <cell r="N5" t="str">
            <v>已通知学员每月25日前填报，科室务必当月审核，未完成的扣分。</v>
          </cell>
          <cell r="O5" t="str">
            <v>由当月带教老师评定，分4等级：
优秀160分
良好120分
合格80分
不合格0分</v>
          </cell>
          <cell r="P5" t="str">
            <v>仅填个数</v>
          </cell>
        </row>
        <row r="5">
          <cell r="U5" t="str">
            <v>一、非法定节假日值班：
1.独立值夜班：50分/次
2.普通跟夜班或周末日班：20分/次
二、法定节假日值班：
白班/夜班：25分/次</v>
          </cell>
          <cell r="V5" t="str">
            <v>1. 全勤：100分
2. 未全勤（经审批）：出勤天数*（100/全勤天数）
3. 特殊情况：
a. 无故迟到、早退1小时及以上算旷工，扣50分/次；
b.迟到、早退1小时以内，扣10分/次，累计3次考勤分清零</v>
          </cell>
          <cell r="W5" t="str">
            <v>根据实际情况上报，10分/次。</v>
          </cell>
          <cell r="X5" t="str">
            <v>根据实际情况上报，20分/次，封顶80分。</v>
          </cell>
          <cell r="Y5" t="str">
            <v>根据实际情况上报，30分/次，封顶120分。</v>
          </cell>
          <cell r="Z5" t="str">
            <v>根据实际情况上报，30分/次，封顶120分。</v>
          </cell>
          <cell r="AA5" t="str">
            <v>有效培训20分/次，系统预约旷课扣20分/次。
（仅限科室自行组织部分）</v>
          </cell>
          <cell r="AB5" t="str">
            <v>通过执业医师资格考核后的第一个月开始计分</v>
          </cell>
          <cell r="AC5" t="str">
            <v>以实际可查询成绩月份的次月开始生效
执医在我院注册激活成功后的次月开始计分
医务处审批后的次月开始计分</v>
          </cell>
          <cell r="AD5" t="str">
            <v>由医务处正式认定</v>
          </cell>
          <cell r="AE5" t="str">
            <v>根据系统记录，系统预约旷课扣20分/次</v>
          </cell>
          <cell r="AF5" t="str">
            <v>根据听课记录结合随堂测试</v>
          </cell>
          <cell r="AG5" t="str">
            <v>3、4、5月是否及时确认360带教比重</v>
          </cell>
          <cell r="AH5" t="str">
            <v>收到锦旗等特殊事件，当月有效</v>
          </cell>
        </row>
        <row r="5">
          <cell r="AJ5" t="str">
            <v>全院通报、处分等</v>
          </cell>
        </row>
        <row r="6">
          <cell r="H6" t="str">
            <v>超声医学科</v>
          </cell>
          <cell r="I6" t="str">
            <v>2022年</v>
          </cell>
        </row>
        <row r="6">
          <cell r="K6" t="str">
            <v>合格</v>
          </cell>
          <cell r="L6">
            <v>0</v>
          </cell>
          <cell r="M6">
            <v>0</v>
          </cell>
          <cell r="N6">
            <v>0</v>
          </cell>
          <cell r="O6">
            <v>160</v>
          </cell>
          <cell r="P6">
            <v>3</v>
          </cell>
          <cell r="Q6">
            <v>0</v>
          </cell>
          <cell r="R6">
            <v>8</v>
          </cell>
          <cell r="S6">
            <v>0</v>
          </cell>
          <cell r="T6">
            <v>0</v>
          </cell>
          <cell r="U6">
            <v>310</v>
          </cell>
          <cell r="V6">
            <v>100</v>
          </cell>
          <cell r="W6">
            <v>0</v>
          </cell>
          <cell r="X6">
            <v>80</v>
          </cell>
          <cell r="Y6">
            <v>30</v>
          </cell>
          <cell r="Z6">
            <v>60</v>
          </cell>
          <cell r="AA6">
            <v>40</v>
          </cell>
          <cell r="AB6">
            <v>100</v>
          </cell>
          <cell r="AC6">
            <v>150</v>
          </cell>
          <cell r="AD6">
            <v>0</v>
          </cell>
          <cell r="AE6">
            <v>0</v>
          </cell>
          <cell r="AF6">
            <v>0</v>
          </cell>
          <cell r="AG6">
            <v>-20</v>
          </cell>
          <cell r="AH6">
            <v>0</v>
          </cell>
          <cell r="AI6">
            <v>0</v>
          </cell>
          <cell r="AJ6">
            <v>0</v>
          </cell>
          <cell r="AK6">
            <v>0</v>
          </cell>
          <cell r="AL6">
            <v>0</v>
          </cell>
          <cell r="AM6">
            <v>1010</v>
          </cell>
          <cell r="AN6" t="str">
            <v>超声医学科</v>
          </cell>
        </row>
        <row r="7">
          <cell r="H7" t="str">
            <v>超声医学科</v>
          </cell>
          <cell r="I7" t="str">
            <v>2022年</v>
          </cell>
        </row>
        <row r="7">
          <cell r="K7" t="str">
            <v>合格</v>
          </cell>
          <cell r="L7">
            <v>0</v>
          </cell>
          <cell r="M7">
            <v>0</v>
          </cell>
          <cell r="N7">
            <v>0</v>
          </cell>
          <cell r="O7">
            <v>160</v>
          </cell>
          <cell r="P7">
            <v>2</v>
          </cell>
          <cell r="Q7">
            <v>0</v>
          </cell>
          <cell r="R7">
            <v>9.5</v>
          </cell>
          <cell r="S7">
            <v>1</v>
          </cell>
          <cell r="T7">
            <v>0</v>
          </cell>
          <cell r="U7">
            <v>315</v>
          </cell>
          <cell r="V7">
            <v>100</v>
          </cell>
          <cell r="W7">
            <v>0</v>
          </cell>
          <cell r="X7">
            <v>80</v>
          </cell>
          <cell r="Y7">
            <v>30</v>
          </cell>
          <cell r="Z7">
            <v>60</v>
          </cell>
          <cell r="AA7">
            <v>60</v>
          </cell>
          <cell r="AB7">
            <v>100</v>
          </cell>
          <cell r="AC7">
            <v>150</v>
          </cell>
          <cell r="AD7">
            <v>0</v>
          </cell>
          <cell r="AE7">
            <v>0</v>
          </cell>
          <cell r="AF7">
            <v>0</v>
          </cell>
          <cell r="AG7">
            <v>-60</v>
          </cell>
          <cell r="AH7">
            <v>0</v>
          </cell>
          <cell r="AI7">
            <v>0</v>
          </cell>
          <cell r="AJ7">
            <v>0</v>
          </cell>
          <cell r="AK7">
            <v>0</v>
          </cell>
          <cell r="AL7">
            <v>0</v>
          </cell>
          <cell r="AM7">
            <v>995</v>
          </cell>
          <cell r="AN7" t="str">
            <v>超声医学科</v>
          </cell>
        </row>
        <row r="8">
          <cell r="H8" t="str">
            <v>超声医学科</v>
          </cell>
          <cell r="I8" t="str">
            <v>2020年</v>
          </cell>
        </row>
        <row r="8">
          <cell r="K8" t="str">
            <v>合格</v>
          </cell>
          <cell r="L8">
            <v>0</v>
          </cell>
          <cell r="M8">
            <v>0</v>
          </cell>
          <cell r="N8">
            <v>0</v>
          </cell>
          <cell r="O8">
            <v>160</v>
          </cell>
          <cell r="P8">
            <v>3</v>
          </cell>
          <cell r="Q8">
            <v>0</v>
          </cell>
          <cell r="R8">
            <v>5</v>
          </cell>
          <cell r="S8">
            <v>1</v>
          </cell>
          <cell r="T8">
            <v>0</v>
          </cell>
          <cell r="U8">
            <v>275</v>
          </cell>
          <cell r="V8">
            <v>100</v>
          </cell>
          <cell r="W8">
            <v>0</v>
          </cell>
          <cell r="X8">
            <v>40</v>
          </cell>
          <cell r="Y8">
            <v>30</v>
          </cell>
          <cell r="Z8">
            <v>60</v>
          </cell>
          <cell r="AA8">
            <v>0</v>
          </cell>
          <cell r="AB8">
            <v>100</v>
          </cell>
          <cell r="AC8">
            <v>150</v>
          </cell>
          <cell r="AD8">
            <v>0</v>
          </cell>
          <cell r="AE8">
            <v>0</v>
          </cell>
          <cell r="AF8">
            <v>0</v>
          </cell>
          <cell r="AG8">
            <v>-20</v>
          </cell>
          <cell r="AH8">
            <v>0</v>
          </cell>
          <cell r="AI8">
            <v>0</v>
          </cell>
          <cell r="AJ8">
            <v>0</v>
          </cell>
          <cell r="AK8">
            <v>0</v>
          </cell>
          <cell r="AL8">
            <v>0</v>
          </cell>
          <cell r="AM8">
            <v>895</v>
          </cell>
          <cell r="AN8" t="str">
            <v>超声医学科</v>
          </cell>
        </row>
        <row r="9">
          <cell r="H9" t="str">
            <v>超声医学科</v>
          </cell>
          <cell r="I9" t="str">
            <v>2022年</v>
          </cell>
        </row>
        <row r="9">
          <cell r="K9" t="str">
            <v>合格</v>
          </cell>
          <cell r="L9">
            <v>0</v>
          </cell>
          <cell r="M9">
            <v>0</v>
          </cell>
          <cell r="N9">
            <v>0</v>
          </cell>
          <cell r="O9">
            <v>160</v>
          </cell>
          <cell r="P9">
            <v>3</v>
          </cell>
          <cell r="Q9">
            <v>0</v>
          </cell>
          <cell r="R9">
            <v>4</v>
          </cell>
          <cell r="S9">
            <v>1</v>
          </cell>
          <cell r="T9">
            <v>0</v>
          </cell>
          <cell r="U9">
            <v>255</v>
          </cell>
          <cell r="V9">
            <v>100</v>
          </cell>
          <cell r="W9">
            <v>0</v>
          </cell>
          <cell r="X9">
            <v>20</v>
          </cell>
          <cell r="Y9">
            <v>0</v>
          </cell>
          <cell r="Z9">
            <v>30</v>
          </cell>
          <cell r="AA9">
            <v>60</v>
          </cell>
          <cell r="AB9">
            <v>100</v>
          </cell>
          <cell r="AC9">
            <v>150</v>
          </cell>
          <cell r="AD9">
            <v>0</v>
          </cell>
          <cell r="AE9">
            <v>0</v>
          </cell>
          <cell r="AF9">
            <v>0</v>
          </cell>
          <cell r="AG9">
            <v>-60</v>
          </cell>
          <cell r="AH9">
            <v>0</v>
          </cell>
          <cell r="AI9">
            <v>0</v>
          </cell>
          <cell r="AJ9">
            <v>0</v>
          </cell>
          <cell r="AK9">
            <v>0</v>
          </cell>
          <cell r="AL9">
            <v>0</v>
          </cell>
          <cell r="AM9">
            <v>815</v>
          </cell>
          <cell r="AN9" t="str">
            <v>超声医学科</v>
          </cell>
        </row>
        <row r="10">
          <cell r="H10" t="str">
            <v>超声医学科</v>
          </cell>
          <cell r="I10" t="str">
            <v>2022年</v>
          </cell>
        </row>
        <row r="10">
          <cell r="K10" t="str">
            <v>合格</v>
          </cell>
          <cell r="L10">
            <v>0</v>
          </cell>
          <cell r="M10">
            <v>0</v>
          </cell>
          <cell r="N10">
            <v>0</v>
          </cell>
          <cell r="O10">
            <v>160</v>
          </cell>
          <cell r="P10">
            <v>0</v>
          </cell>
          <cell r="Q10">
            <v>6</v>
          </cell>
          <cell r="R10">
            <v>5</v>
          </cell>
          <cell r="S10">
            <v>1</v>
          </cell>
          <cell r="T10">
            <v>0</v>
          </cell>
          <cell r="U10">
            <v>245</v>
          </cell>
          <cell r="V10">
            <v>100</v>
          </cell>
          <cell r="W10">
            <v>10</v>
          </cell>
          <cell r="X10">
            <v>0</v>
          </cell>
          <cell r="Y10">
            <v>30</v>
          </cell>
          <cell r="Z10">
            <v>0</v>
          </cell>
          <cell r="AA10">
            <v>0</v>
          </cell>
          <cell r="AB10">
            <v>100</v>
          </cell>
          <cell r="AC10">
            <v>150</v>
          </cell>
          <cell r="AD10">
            <v>0</v>
          </cell>
          <cell r="AE10">
            <v>0</v>
          </cell>
          <cell r="AF10">
            <v>0</v>
          </cell>
          <cell r="AG10">
            <v>-40</v>
          </cell>
          <cell r="AH10">
            <v>0</v>
          </cell>
          <cell r="AI10">
            <v>0</v>
          </cell>
          <cell r="AJ10">
            <v>0</v>
          </cell>
          <cell r="AK10">
            <v>0</v>
          </cell>
          <cell r="AL10">
            <v>0</v>
          </cell>
          <cell r="AM10">
            <v>755</v>
          </cell>
          <cell r="AN10" t="str">
            <v>超声医学科</v>
          </cell>
        </row>
        <row r="11">
          <cell r="H11" t="str">
            <v>超声医学科</v>
          </cell>
          <cell r="I11" t="str">
            <v>2022年</v>
          </cell>
        </row>
        <row r="11">
          <cell r="K11" t="str">
            <v>合格</v>
          </cell>
          <cell r="L11">
            <v>0</v>
          </cell>
          <cell r="M11">
            <v>0</v>
          </cell>
          <cell r="N11">
            <v>0</v>
          </cell>
          <cell r="O11">
            <v>160</v>
          </cell>
          <cell r="P11">
            <v>2</v>
          </cell>
          <cell r="Q11">
            <v>0</v>
          </cell>
          <cell r="R11">
            <v>4.5</v>
          </cell>
          <cell r="S11">
            <v>0</v>
          </cell>
          <cell r="T11">
            <v>0</v>
          </cell>
          <cell r="U11">
            <v>190</v>
          </cell>
          <cell r="V11">
            <v>100</v>
          </cell>
          <cell r="W11">
            <v>0</v>
          </cell>
          <cell r="X11">
            <v>20</v>
          </cell>
          <cell r="Y11">
            <v>0</v>
          </cell>
          <cell r="Z11">
            <v>30</v>
          </cell>
          <cell r="AA11">
            <v>60</v>
          </cell>
          <cell r="AB11">
            <v>100</v>
          </cell>
          <cell r="AC11">
            <v>150</v>
          </cell>
          <cell r="AD11">
            <v>0</v>
          </cell>
          <cell r="AE11">
            <v>0</v>
          </cell>
          <cell r="AF11">
            <v>0</v>
          </cell>
          <cell r="AG11">
            <v>-60</v>
          </cell>
          <cell r="AH11">
            <v>0</v>
          </cell>
          <cell r="AI11">
            <v>0</v>
          </cell>
          <cell r="AJ11">
            <v>0</v>
          </cell>
          <cell r="AK11">
            <v>0</v>
          </cell>
          <cell r="AL11">
            <v>0</v>
          </cell>
          <cell r="AM11">
            <v>750</v>
          </cell>
          <cell r="AN11" t="str">
            <v>超声医学科</v>
          </cell>
        </row>
        <row r="12">
          <cell r="H12" t="str">
            <v>超声医学科</v>
          </cell>
          <cell r="I12" t="str">
            <v>2021年</v>
          </cell>
        </row>
        <row r="12">
          <cell r="K12" t="str">
            <v>合格</v>
          </cell>
          <cell r="L12">
            <v>0</v>
          </cell>
          <cell r="M12">
            <v>0</v>
          </cell>
          <cell r="N12">
            <v>0</v>
          </cell>
          <cell r="O12">
            <v>160</v>
          </cell>
          <cell r="P12">
            <v>0</v>
          </cell>
          <cell r="Q12">
            <v>0</v>
          </cell>
          <cell r="R12">
            <v>6</v>
          </cell>
          <cell r="S12">
            <v>0</v>
          </cell>
          <cell r="T12">
            <v>0</v>
          </cell>
          <cell r="U12">
            <v>120</v>
          </cell>
          <cell r="V12">
            <v>100</v>
          </cell>
          <cell r="W12">
            <v>0</v>
          </cell>
          <cell r="X12">
            <v>80</v>
          </cell>
          <cell r="Y12">
            <v>30</v>
          </cell>
          <cell r="Z12">
            <v>60</v>
          </cell>
          <cell r="AA12">
            <v>0</v>
          </cell>
          <cell r="AB12">
            <v>100</v>
          </cell>
          <cell r="AC12">
            <v>150</v>
          </cell>
          <cell r="AD12">
            <v>0</v>
          </cell>
          <cell r="AE12">
            <v>0</v>
          </cell>
          <cell r="AF12">
            <v>0</v>
          </cell>
          <cell r="AG12">
            <v>-60</v>
          </cell>
          <cell r="AH12">
            <v>0</v>
          </cell>
          <cell r="AI12">
            <v>0</v>
          </cell>
          <cell r="AJ12">
            <v>0</v>
          </cell>
          <cell r="AK12">
            <v>0</v>
          </cell>
          <cell r="AL12">
            <v>0</v>
          </cell>
          <cell r="AM12">
            <v>740</v>
          </cell>
          <cell r="AN12" t="str">
            <v>超声医学科</v>
          </cell>
        </row>
        <row r="13">
          <cell r="H13" t="str">
            <v>超声医学科</v>
          </cell>
          <cell r="I13" t="str">
            <v>2022年</v>
          </cell>
        </row>
        <row r="13">
          <cell r="K13" t="str">
            <v>合格</v>
          </cell>
          <cell r="L13">
            <v>0</v>
          </cell>
          <cell r="M13">
            <v>0</v>
          </cell>
          <cell r="N13">
            <v>0</v>
          </cell>
          <cell r="O13">
            <v>160</v>
          </cell>
          <cell r="P13">
            <v>0</v>
          </cell>
          <cell r="Q13">
            <v>0</v>
          </cell>
          <cell r="R13">
            <v>5</v>
          </cell>
          <cell r="S13">
            <v>0</v>
          </cell>
          <cell r="T13">
            <v>0</v>
          </cell>
          <cell r="U13">
            <v>100</v>
          </cell>
          <cell r="V13">
            <v>100</v>
          </cell>
          <cell r="W13">
            <v>0</v>
          </cell>
          <cell r="X13">
            <v>80</v>
          </cell>
          <cell r="Y13">
            <v>30</v>
          </cell>
          <cell r="Z13">
            <v>60</v>
          </cell>
          <cell r="AA13">
            <v>0</v>
          </cell>
          <cell r="AB13">
            <v>100</v>
          </cell>
          <cell r="AC13">
            <v>150</v>
          </cell>
          <cell r="AD13">
            <v>0</v>
          </cell>
          <cell r="AE13">
            <v>0</v>
          </cell>
          <cell r="AF13">
            <v>0</v>
          </cell>
          <cell r="AG13">
            <v>-60</v>
          </cell>
          <cell r="AH13">
            <v>0</v>
          </cell>
          <cell r="AI13">
            <v>0</v>
          </cell>
          <cell r="AJ13">
            <v>0</v>
          </cell>
          <cell r="AK13">
            <v>0</v>
          </cell>
          <cell r="AL13">
            <v>0</v>
          </cell>
          <cell r="AM13">
            <v>720</v>
          </cell>
          <cell r="AN13" t="str">
            <v>超声医学科</v>
          </cell>
        </row>
        <row r="14">
          <cell r="H14" t="str">
            <v>超声医学科</v>
          </cell>
          <cell r="I14" t="str">
            <v>2021年</v>
          </cell>
        </row>
        <row r="14">
          <cell r="K14" t="str">
            <v>合格</v>
          </cell>
          <cell r="L14">
            <v>0</v>
          </cell>
          <cell r="M14">
            <v>0</v>
          </cell>
          <cell r="N14">
            <v>0</v>
          </cell>
          <cell r="O14">
            <v>120</v>
          </cell>
          <cell r="P14">
            <v>0</v>
          </cell>
          <cell r="Q14">
            <v>0</v>
          </cell>
          <cell r="R14">
            <v>5</v>
          </cell>
          <cell r="S14">
            <v>0</v>
          </cell>
          <cell r="T14">
            <v>0</v>
          </cell>
          <cell r="U14">
            <v>100</v>
          </cell>
          <cell r="V14">
            <v>100</v>
          </cell>
          <cell r="W14">
            <v>0</v>
          </cell>
          <cell r="X14">
            <v>80</v>
          </cell>
          <cell r="Y14">
            <v>30</v>
          </cell>
          <cell r="Z14">
            <v>60</v>
          </cell>
          <cell r="AA14">
            <v>0</v>
          </cell>
          <cell r="AB14">
            <v>100</v>
          </cell>
          <cell r="AC14">
            <v>150</v>
          </cell>
          <cell r="AD14">
            <v>0</v>
          </cell>
          <cell r="AE14">
            <v>0</v>
          </cell>
          <cell r="AF14">
            <v>20</v>
          </cell>
          <cell r="AG14">
            <v>-60</v>
          </cell>
          <cell r="AH14">
            <v>0</v>
          </cell>
          <cell r="AI14">
            <v>0</v>
          </cell>
          <cell r="AJ14">
            <v>0</v>
          </cell>
          <cell r="AK14">
            <v>0</v>
          </cell>
          <cell r="AL14">
            <v>0</v>
          </cell>
          <cell r="AM14">
            <v>700</v>
          </cell>
          <cell r="AN14" t="str">
            <v>超声医学科</v>
          </cell>
        </row>
        <row r="15">
          <cell r="H15" t="str">
            <v>超声医学科</v>
          </cell>
          <cell r="I15" t="str">
            <v>2020年</v>
          </cell>
        </row>
        <row r="15">
          <cell r="K15" t="str">
            <v>合格</v>
          </cell>
          <cell r="L15">
            <v>0</v>
          </cell>
          <cell r="M15">
            <v>0</v>
          </cell>
          <cell r="N15">
            <v>0</v>
          </cell>
          <cell r="O15">
            <v>160</v>
          </cell>
          <cell r="P15">
            <v>0</v>
          </cell>
          <cell r="Q15">
            <v>0</v>
          </cell>
          <cell r="R15">
            <v>5</v>
          </cell>
          <cell r="S15">
            <v>1</v>
          </cell>
          <cell r="T15">
            <v>0</v>
          </cell>
          <cell r="U15">
            <v>125</v>
          </cell>
          <cell r="V15">
            <v>100</v>
          </cell>
          <cell r="W15">
            <v>0</v>
          </cell>
          <cell r="X15">
            <v>40</v>
          </cell>
          <cell r="Y15">
            <v>30</v>
          </cell>
          <cell r="Z15">
            <v>30</v>
          </cell>
          <cell r="AA15">
            <v>0</v>
          </cell>
          <cell r="AB15">
            <v>100</v>
          </cell>
          <cell r="AC15">
            <v>150</v>
          </cell>
          <cell r="AD15">
            <v>0</v>
          </cell>
          <cell r="AE15">
            <v>0</v>
          </cell>
          <cell r="AF15">
            <v>0</v>
          </cell>
          <cell r="AG15">
            <v>-60</v>
          </cell>
          <cell r="AH15">
            <v>0</v>
          </cell>
          <cell r="AI15">
            <v>0</v>
          </cell>
          <cell r="AJ15">
            <v>0</v>
          </cell>
          <cell r="AK15">
            <v>0</v>
          </cell>
          <cell r="AL15">
            <v>0</v>
          </cell>
          <cell r="AM15">
            <v>675</v>
          </cell>
          <cell r="AN15" t="str">
            <v>超声医学科</v>
          </cell>
        </row>
        <row r="16">
          <cell r="H16" t="str">
            <v>超声医学科</v>
          </cell>
          <cell r="I16" t="str">
            <v>2021年</v>
          </cell>
        </row>
        <row r="16">
          <cell r="K16" t="str">
            <v>合格</v>
          </cell>
          <cell r="L16">
            <v>0</v>
          </cell>
          <cell r="M16">
            <v>0</v>
          </cell>
          <cell r="N16">
            <v>0</v>
          </cell>
          <cell r="O16">
            <v>80</v>
          </cell>
          <cell r="P16">
            <v>3</v>
          </cell>
          <cell r="Q16">
            <v>0</v>
          </cell>
          <cell r="R16">
            <v>5</v>
          </cell>
          <cell r="S16">
            <v>1</v>
          </cell>
          <cell r="T16">
            <v>0</v>
          </cell>
          <cell r="U16">
            <v>275</v>
          </cell>
          <cell r="V16">
            <v>100</v>
          </cell>
          <cell r="W16">
            <v>0</v>
          </cell>
          <cell r="X16">
            <v>0</v>
          </cell>
          <cell r="Y16">
            <v>0</v>
          </cell>
          <cell r="Z16">
            <v>0</v>
          </cell>
          <cell r="AA16">
            <v>20</v>
          </cell>
          <cell r="AB16">
            <v>100</v>
          </cell>
          <cell r="AC16">
            <v>150</v>
          </cell>
          <cell r="AD16">
            <v>0</v>
          </cell>
          <cell r="AE16">
            <v>0</v>
          </cell>
          <cell r="AF16">
            <v>0</v>
          </cell>
          <cell r="AG16">
            <v>-60</v>
          </cell>
          <cell r="AH16">
            <v>0</v>
          </cell>
          <cell r="AI16">
            <v>0</v>
          </cell>
          <cell r="AJ16">
            <v>0</v>
          </cell>
          <cell r="AK16">
            <v>0</v>
          </cell>
          <cell r="AL16">
            <v>0</v>
          </cell>
          <cell r="AM16">
            <v>665</v>
          </cell>
          <cell r="AN16" t="str">
            <v>超声医学科</v>
          </cell>
        </row>
        <row r="17">
          <cell r="H17" t="str">
            <v>超声医学科</v>
          </cell>
          <cell r="I17" t="str">
            <v>2020年</v>
          </cell>
        </row>
        <row r="17">
          <cell r="K17" t="str">
            <v>合格</v>
          </cell>
          <cell r="L17">
            <v>0</v>
          </cell>
          <cell r="M17">
            <v>0</v>
          </cell>
          <cell r="N17">
            <v>0</v>
          </cell>
          <cell r="O17">
            <v>160</v>
          </cell>
          <cell r="P17">
            <v>0</v>
          </cell>
          <cell r="Q17">
            <v>0</v>
          </cell>
          <cell r="R17">
            <v>4</v>
          </cell>
          <cell r="S17">
            <v>0</v>
          </cell>
          <cell r="T17">
            <v>0</v>
          </cell>
          <cell r="U17">
            <v>80</v>
          </cell>
          <cell r="V17">
            <v>100</v>
          </cell>
          <cell r="W17">
            <v>0</v>
          </cell>
          <cell r="X17">
            <v>40</v>
          </cell>
          <cell r="Y17">
            <v>30</v>
          </cell>
          <cell r="Z17">
            <v>60</v>
          </cell>
          <cell r="AA17">
            <v>0</v>
          </cell>
          <cell r="AB17">
            <v>100</v>
          </cell>
          <cell r="AC17">
            <v>150</v>
          </cell>
          <cell r="AD17">
            <v>0</v>
          </cell>
          <cell r="AE17">
            <v>0</v>
          </cell>
          <cell r="AF17">
            <v>0</v>
          </cell>
          <cell r="AG17">
            <v>-60</v>
          </cell>
          <cell r="AH17">
            <v>0</v>
          </cell>
          <cell r="AI17">
            <v>0</v>
          </cell>
          <cell r="AJ17">
            <v>0</v>
          </cell>
          <cell r="AK17">
            <v>0</v>
          </cell>
          <cell r="AL17">
            <v>0</v>
          </cell>
          <cell r="AM17">
            <v>660</v>
          </cell>
          <cell r="AN17" t="str">
            <v>超声医学科</v>
          </cell>
        </row>
        <row r="18">
          <cell r="H18" t="str">
            <v>超声医学科</v>
          </cell>
          <cell r="I18" t="str">
            <v>2021年</v>
          </cell>
        </row>
        <row r="18">
          <cell r="K18" t="str">
            <v>合格</v>
          </cell>
          <cell r="L18">
            <v>0</v>
          </cell>
          <cell r="M18">
            <v>0</v>
          </cell>
          <cell r="N18">
            <v>0</v>
          </cell>
          <cell r="O18">
            <v>160</v>
          </cell>
          <cell r="P18">
            <v>0</v>
          </cell>
          <cell r="Q18">
            <v>0</v>
          </cell>
          <cell r="R18">
            <v>2</v>
          </cell>
          <cell r="S18">
            <v>0</v>
          </cell>
          <cell r="T18">
            <v>0</v>
          </cell>
          <cell r="U18">
            <v>40</v>
          </cell>
          <cell r="V18">
            <v>100</v>
          </cell>
          <cell r="W18">
            <v>0</v>
          </cell>
          <cell r="X18">
            <v>80</v>
          </cell>
          <cell r="Y18">
            <v>30</v>
          </cell>
          <cell r="Z18">
            <v>60</v>
          </cell>
          <cell r="AA18">
            <v>0</v>
          </cell>
          <cell r="AB18">
            <v>100</v>
          </cell>
          <cell r="AC18">
            <v>150</v>
          </cell>
          <cell r="AD18">
            <v>0</v>
          </cell>
          <cell r="AE18">
            <v>0</v>
          </cell>
          <cell r="AF18">
            <v>0</v>
          </cell>
          <cell r="AG18">
            <v>-60</v>
          </cell>
          <cell r="AH18">
            <v>0</v>
          </cell>
          <cell r="AI18">
            <v>0</v>
          </cell>
          <cell r="AJ18">
            <v>0</v>
          </cell>
          <cell r="AK18">
            <v>0</v>
          </cell>
          <cell r="AL18">
            <v>0</v>
          </cell>
          <cell r="AM18">
            <v>660</v>
          </cell>
          <cell r="AN18" t="str">
            <v>超声医学科</v>
          </cell>
        </row>
        <row r="19">
          <cell r="H19" t="str">
            <v>超声医学科</v>
          </cell>
          <cell r="I19" t="str">
            <v>2020年</v>
          </cell>
        </row>
        <row r="19">
          <cell r="K19" t="str">
            <v>合格</v>
          </cell>
          <cell r="L19">
            <v>0</v>
          </cell>
          <cell r="M19">
            <v>0</v>
          </cell>
          <cell r="N19">
            <v>0</v>
          </cell>
          <cell r="O19">
            <v>160</v>
          </cell>
          <cell r="P19">
            <v>0</v>
          </cell>
          <cell r="Q19">
            <v>0</v>
          </cell>
          <cell r="R19">
            <v>0</v>
          </cell>
          <cell r="S19">
            <v>0</v>
          </cell>
          <cell r="T19">
            <v>0</v>
          </cell>
          <cell r="U19">
            <v>0</v>
          </cell>
          <cell r="V19">
            <v>100</v>
          </cell>
          <cell r="W19">
            <v>0</v>
          </cell>
          <cell r="X19">
            <v>60</v>
          </cell>
          <cell r="Y19">
            <v>90</v>
          </cell>
          <cell r="Z19">
            <v>0</v>
          </cell>
          <cell r="AA19">
            <v>0</v>
          </cell>
          <cell r="AB19">
            <v>100</v>
          </cell>
          <cell r="AC19">
            <v>150</v>
          </cell>
          <cell r="AD19">
            <v>0</v>
          </cell>
          <cell r="AE19">
            <v>0</v>
          </cell>
          <cell r="AF19">
            <v>0</v>
          </cell>
          <cell r="AG19">
            <v>-20</v>
          </cell>
          <cell r="AH19">
            <v>0</v>
          </cell>
          <cell r="AI19">
            <v>0</v>
          </cell>
          <cell r="AJ19">
            <v>0</v>
          </cell>
          <cell r="AK19">
            <v>0</v>
          </cell>
          <cell r="AL19">
            <v>0</v>
          </cell>
          <cell r="AM19">
            <v>640</v>
          </cell>
          <cell r="AN19" t="str">
            <v>超声医学科</v>
          </cell>
        </row>
        <row r="20">
          <cell r="H20" t="str">
            <v>超声医学科</v>
          </cell>
          <cell r="I20" t="str">
            <v>2020年</v>
          </cell>
        </row>
        <row r="20">
          <cell r="K20" t="str">
            <v>合格</v>
          </cell>
          <cell r="L20">
            <v>0</v>
          </cell>
          <cell r="M20">
            <v>0</v>
          </cell>
          <cell r="N20">
            <v>0</v>
          </cell>
          <cell r="O20">
            <v>160</v>
          </cell>
          <cell r="P20">
            <v>0</v>
          </cell>
          <cell r="Q20">
            <v>0</v>
          </cell>
          <cell r="R20">
            <v>4</v>
          </cell>
          <cell r="S20">
            <v>0</v>
          </cell>
          <cell r="T20">
            <v>0</v>
          </cell>
          <cell r="U20">
            <v>80</v>
          </cell>
          <cell r="V20">
            <v>100</v>
          </cell>
          <cell r="W20">
            <v>0</v>
          </cell>
          <cell r="X20">
            <v>40</v>
          </cell>
          <cell r="Y20">
            <v>30</v>
          </cell>
          <cell r="Z20">
            <v>30</v>
          </cell>
          <cell r="AA20">
            <v>0</v>
          </cell>
          <cell r="AB20">
            <v>100</v>
          </cell>
          <cell r="AC20">
            <v>150</v>
          </cell>
          <cell r="AD20">
            <v>0</v>
          </cell>
          <cell r="AE20">
            <v>0</v>
          </cell>
          <cell r="AF20">
            <v>0</v>
          </cell>
          <cell r="AG20">
            <v>-60</v>
          </cell>
          <cell r="AH20">
            <v>0</v>
          </cell>
          <cell r="AI20">
            <v>0</v>
          </cell>
          <cell r="AJ20">
            <v>0</v>
          </cell>
          <cell r="AK20">
            <v>0</v>
          </cell>
          <cell r="AL20">
            <v>0</v>
          </cell>
          <cell r="AM20">
            <v>630</v>
          </cell>
          <cell r="AN20" t="str">
            <v>超声医学科</v>
          </cell>
        </row>
        <row r="21">
          <cell r="H21" t="str">
            <v>超声医学科</v>
          </cell>
          <cell r="I21" t="str">
            <v>2022年</v>
          </cell>
        </row>
        <row r="21">
          <cell r="K21" t="str">
            <v>合格</v>
          </cell>
          <cell r="L21">
            <v>0</v>
          </cell>
          <cell r="M21">
            <v>0</v>
          </cell>
          <cell r="N21">
            <v>0</v>
          </cell>
          <cell r="O21">
            <v>160</v>
          </cell>
          <cell r="P21">
            <v>0</v>
          </cell>
          <cell r="Q21">
            <v>0</v>
          </cell>
          <cell r="R21">
            <v>5</v>
          </cell>
          <cell r="S21">
            <v>0</v>
          </cell>
          <cell r="T21">
            <v>0</v>
          </cell>
          <cell r="U21">
            <v>100</v>
          </cell>
          <cell r="V21">
            <v>100</v>
          </cell>
          <cell r="W21">
            <v>0</v>
          </cell>
          <cell r="X21">
            <v>80</v>
          </cell>
          <cell r="Y21">
            <v>30</v>
          </cell>
          <cell r="Z21">
            <v>60</v>
          </cell>
          <cell r="AA21">
            <v>40</v>
          </cell>
          <cell r="AB21">
            <v>100</v>
          </cell>
          <cell r="AC21">
            <v>0</v>
          </cell>
          <cell r="AD21">
            <v>0</v>
          </cell>
          <cell r="AE21">
            <v>0</v>
          </cell>
          <cell r="AF21">
            <v>0</v>
          </cell>
          <cell r="AG21">
            <v>-60</v>
          </cell>
          <cell r="AH21">
            <v>0</v>
          </cell>
          <cell r="AI21">
            <v>0</v>
          </cell>
          <cell r="AJ21">
            <v>0</v>
          </cell>
          <cell r="AK21">
            <v>0</v>
          </cell>
          <cell r="AL21">
            <v>0</v>
          </cell>
          <cell r="AM21">
            <v>610</v>
          </cell>
          <cell r="AN21" t="str">
            <v>超声医学科</v>
          </cell>
        </row>
        <row r="22">
          <cell r="H22" t="str">
            <v>超声医学科</v>
          </cell>
          <cell r="I22" t="str">
            <v>2020年</v>
          </cell>
        </row>
        <row r="22">
          <cell r="K22" t="str">
            <v>合格</v>
          </cell>
          <cell r="L22">
            <v>0</v>
          </cell>
          <cell r="M22">
            <v>0</v>
          </cell>
          <cell r="N22">
            <v>0</v>
          </cell>
          <cell r="O22">
            <v>160</v>
          </cell>
          <cell r="P22">
            <v>0</v>
          </cell>
          <cell r="Q22">
            <v>0</v>
          </cell>
          <cell r="R22">
            <v>4</v>
          </cell>
          <cell r="S22">
            <v>1</v>
          </cell>
          <cell r="T22">
            <v>0</v>
          </cell>
          <cell r="U22">
            <v>105</v>
          </cell>
          <cell r="V22">
            <v>100</v>
          </cell>
          <cell r="W22">
            <v>0</v>
          </cell>
          <cell r="X22">
            <v>0</v>
          </cell>
          <cell r="Y22">
            <v>0</v>
          </cell>
          <cell r="Z22">
            <v>30</v>
          </cell>
          <cell r="AA22">
            <v>0</v>
          </cell>
          <cell r="AB22">
            <v>100</v>
          </cell>
          <cell r="AC22">
            <v>150</v>
          </cell>
          <cell r="AD22">
            <v>0</v>
          </cell>
          <cell r="AE22">
            <v>0</v>
          </cell>
          <cell r="AF22">
            <v>0</v>
          </cell>
          <cell r="AG22">
            <v>-60</v>
          </cell>
          <cell r="AH22">
            <v>0</v>
          </cell>
          <cell r="AI22">
            <v>0</v>
          </cell>
          <cell r="AJ22">
            <v>0</v>
          </cell>
          <cell r="AK22">
            <v>0</v>
          </cell>
          <cell r="AL22">
            <v>0</v>
          </cell>
          <cell r="AM22">
            <v>585</v>
          </cell>
          <cell r="AN22" t="str">
            <v>超声医学科</v>
          </cell>
        </row>
        <row r="23">
          <cell r="H23" t="str">
            <v>超声医学科</v>
          </cell>
          <cell r="I23" t="str">
            <v>2020年</v>
          </cell>
        </row>
        <row r="23">
          <cell r="K23" t="str">
            <v>合格</v>
          </cell>
          <cell r="L23">
            <v>0</v>
          </cell>
          <cell r="M23">
            <v>0</v>
          </cell>
          <cell r="N23">
            <v>0</v>
          </cell>
          <cell r="O23">
            <v>160</v>
          </cell>
          <cell r="P23">
            <v>0</v>
          </cell>
          <cell r="Q23">
            <v>0</v>
          </cell>
          <cell r="R23">
            <v>4</v>
          </cell>
          <cell r="S23">
            <v>0</v>
          </cell>
          <cell r="T23">
            <v>0</v>
          </cell>
          <cell r="U23">
            <v>80</v>
          </cell>
          <cell r="V23">
            <v>100</v>
          </cell>
          <cell r="W23">
            <v>0</v>
          </cell>
          <cell r="X23">
            <v>20</v>
          </cell>
          <cell r="Y23">
            <v>0</v>
          </cell>
          <cell r="Z23">
            <v>0</v>
          </cell>
          <cell r="AA23">
            <v>0</v>
          </cell>
          <cell r="AB23">
            <v>100</v>
          </cell>
          <cell r="AC23">
            <v>150</v>
          </cell>
          <cell r="AD23">
            <v>0</v>
          </cell>
          <cell r="AE23">
            <v>0</v>
          </cell>
          <cell r="AF23">
            <v>0</v>
          </cell>
          <cell r="AG23">
            <v>-60</v>
          </cell>
          <cell r="AH23">
            <v>0</v>
          </cell>
          <cell r="AI23">
            <v>0</v>
          </cell>
          <cell r="AJ23">
            <v>0</v>
          </cell>
          <cell r="AK23">
            <v>0</v>
          </cell>
          <cell r="AL23">
            <v>0</v>
          </cell>
          <cell r="AM23">
            <v>550</v>
          </cell>
          <cell r="AN23" t="str">
            <v>超声医学科</v>
          </cell>
        </row>
        <row r="24">
          <cell r="H24" t="str">
            <v>超声医学科</v>
          </cell>
          <cell r="I24" t="str">
            <v>2022年</v>
          </cell>
        </row>
        <row r="24">
          <cell r="K24" t="str">
            <v>合格</v>
          </cell>
          <cell r="L24">
            <v>0</v>
          </cell>
          <cell r="M24">
            <v>0</v>
          </cell>
          <cell r="N24">
            <v>0</v>
          </cell>
          <cell r="O24">
            <v>160</v>
          </cell>
          <cell r="P24">
            <v>0</v>
          </cell>
          <cell r="Q24">
            <v>0</v>
          </cell>
          <cell r="R24">
            <v>5</v>
          </cell>
          <cell r="S24">
            <v>0</v>
          </cell>
          <cell r="T24">
            <v>0</v>
          </cell>
          <cell r="U24">
            <v>100</v>
          </cell>
          <cell r="V24">
            <v>100</v>
          </cell>
          <cell r="W24">
            <v>0</v>
          </cell>
          <cell r="X24">
            <v>80</v>
          </cell>
          <cell r="Y24">
            <v>30</v>
          </cell>
          <cell r="Z24">
            <v>60</v>
          </cell>
          <cell r="AA24">
            <v>40</v>
          </cell>
          <cell r="AB24">
            <v>0</v>
          </cell>
          <cell r="AC24">
            <v>0</v>
          </cell>
          <cell r="AD24">
            <v>0</v>
          </cell>
          <cell r="AE24">
            <v>0</v>
          </cell>
          <cell r="AF24">
            <v>20</v>
          </cell>
          <cell r="AG24">
            <v>-60</v>
          </cell>
          <cell r="AH24">
            <v>0</v>
          </cell>
          <cell r="AI24">
            <v>0</v>
          </cell>
          <cell r="AJ24">
            <v>0</v>
          </cell>
          <cell r="AK24">
            <v>0</v>
          </cell>
          <cell r="AL24">
            <v>0</v>
          </cell>
          <cell r="AM24">
            <v>530</v>
          </cell>
          <cell r="AN24" t="str">
            <v>超声医学科</v>
          </cell>
        </row>
        <row r="25">
          <cell r="H25" t="str">
            <v>超声医学科</v>
          </cell>
          <cell r="I25" t="str">
            <v>2022年</v>
          </cell>
        </row>
        <row r="25">
          <cell r="K25" t="str">
            <v>合格</v>
          </cell>
          <cell r="L25">
            <v>0</v>
          </cell>
          <cell r="M25">
            <v>0</v>
          </cell>
          <cell r="N25">
            <v>0</v>
          </cell>
          <cell r="O25">
            <v>160</v>
          </cell>
          <cell r="P25">
            <v>0</v>
          </cell>
          <cell r="Q25">
            <v>0</v>
          </cell>
          <cell r="R25">
            <v>3.5</v>
          </cell>
          <cell r="S25">
            <v>0</v>
          </cell>
          <cell r="T25">
            <v>0</v>
          </cell>
          <cell r="U25">
            <v>70</v>
          </cell>
          <cell r="V25">
            <v>100</v>
          </cell>
          <cell r="W25">
            <v>0</v>
          </cell>
          <cell r="X25">
            <v>80</v>
          </cell>
          <cell r="Y25">
            <v>30</v>
          </cell>
          <cell r="Z25">
            <v>60</v>
          </cell>
          <cell r="AA25">
            <v>0</v>
          </cell>
          <cell r="AB25">
            <v>0</v>
          </cell>
          <cell r="AC25">
            <v>0</v>
          </cell>
          <cell r="AD25">
            <v>0</v>
          </cell>
          <cell r="AE25">
            <v>0</v>
          </cell>
          <cell r="AF25">
            <v>0</v>
          </cell>
          <cell r="AG25">
            <v>-20</v>
          </cell>
          <cell r="AH25">
            <v>0</v>
          </cell>
          <cell r="AI25">
            <v>0</v>
          </cell>
          <cell r="AJ25">
            <v>0</v>
          </cell>
          <cell r="AK25">
            <v>0</v>
          </cell>
          <cell r="AL25">
            <v>0</v>
          </cell>
          <cell r="AM25">
            <v>480</v>
          </cell>
          <cell r="AN25" t="str">
            <v>超声医学科</v>
          </cell>
        </row>
        <row r="26">
          <cell r="H26" t="str">
            <v>超声医学科</v>
          </cell>
          <cell r="I26" t="str">
            <v>2020年</v>
          </cell>
        </row>
        <row r="26">
          <cell r="K26" t="str">
            <v>合格</v>
          </cell>
          <cell r="L26">
            <v>0</v>
          </cell>
          <cell r="M26">
            <v>0</v>
          </cell>
          <cell r="N26">
            <v>0</v>
          </cell>
          <cell r="O26">
            <v>160</v>
          </cell>
          <cell r="P26">
            <v>0</v>
          </cell>
          <cell r="Q26">
            <v>0</v>
          </cell>
          <cell r="R26">
            <v>5</v>
          </cell>
          <cell r="S26">
            <v>1</v>
          </cell>
          <cell r="T26">
            <v>0</v>
          </cell>
          <cell r="U26">
            <v>125</v>
          </cell>
          <cell r="V26">
            <v>100</v>
          </cell>
          <cell r="W26">
            <v>0</v>
          </cell>
          <cell r="X26">
            <v>60</v>
          </cell>
          <cell r="Y26">
            <v>30</v>
          </cell>
          <cell r="Z26">
            <v>60</v>
          </cell>
          <cell r="AA26">
            <v>0</v>
          </cell>
          <cell r="AB26">
            <v>0</v>
          </cell>
          <cell r="AC26">
            <v>0</v>
          </cell>
          <cell r="AD26">
            <v>0</v>
          </cell>
          <cell r="AE26">
            <v>0</v>
          </cell>
          <cell r="AF26">
            <v>0</v>
          </cell>
          <cell r="AG26">
            <v>-60</v>
          </cell>
          <cell r="AH26">
            <v>0</v>
          </cell>
          <cell r="AI26">
            <v>0</v>
          </cell>
          <cell r="AJ26">
            <v>0</v>
          </cell>
          <cell r="AK26">
            <v>0</v>
          </cell>
          <cell r="AL26">
            <v>0</v>
          </cell>
          <cell r="AM26">
            <v>475</v>
          </cell>
          <cell r="AN26" t="str">
            <v>超声医学科</v>
          </cell>
        </row>
        <row r="27">
          <cell r="H27" t="str">
            <v>超声医学科</v>
          </cell>
          <cell r="I27" t="str">
            <v>2020年</v>
          </cell>
        </row>
        <row r="27">
          <cell r="K27" t="str">
            <v>合格</v>
          </cell>
          <cell r="L27">
            <v>0</v>
          </cell>
          <cell r="M27">
            <v>0</v>
          </cell>
          <cell r="N27">
            <v>0</v>
          </cell>
          <cell r="O27">
            <v>160</v>
          </cell>
          <cell r="P27">
            <v>0</v>
          </cell>
          <cell r="Q27">
            <v>0</v>
          </cell>
          <cell r="R27">
            <v>3</v>
          </cell>
          <cell r="S27">
            <v>0</v>
          </cell>
          <cell r="T27">
            <v>0</v>
          </cell>
          <cell r="U27">
            <v>60</v>
          </cell>
          <cell r="V27">
            <v>100</v>
          </cell>
          <cell r="W27">
            <v>0</v>
          </cell>
          <cell r="X27">
            <v>80</v>
          </cell>
          <cell r="Y27">
            <v>30</v>
          </cell>
          <cell r="Z27">
            <v>30</v>
          </cell>
          <cell r="AA27">
            <v>40</v>
          </cell>
          <cell r="AB27">
            <v>0</v>
          </cell>
          <cell r="AC27">
            <v>0</v>
          </cell>
          <cell r="AD27">
            <v>0</v>
          </cell>
          <cell r="AE27">
            <v>0</v>
          </cell>
          <cell r="AF27">
            <v>0</v>
          </cell>
          <cell r="AG27">
            <v>-60</v>
          </cell>
          <cell r="AH27">
            <v>0</v>
          </cell>
          <cell r="AI27">
            <v>0</v>
          </cell>
          <cell r="AJ27">
            <v>0</v>
          </cell>
          <cell r="AK27">
            <v>0</v>
          </cell>
          <cell r="AL27">
            <v>0</v>
          </cell>
          <cell r="AM27">
            <v>440</v>
          </cell>
          <cell r="AN27" t="str">
            <v>超声医学科</v>
          </cell>
        </row>
        <row r="28">
          <cell r="H28" t="str">
            <v>超声医学科</v>
          </cell>
          <cell r="I28" t="str">
            <v>2021年</v>
          </cell>
        </row>
        <row r="28">
          <cell r="K28" t="str">
            <v>合格</v>
          </cell>
          <cell r="L28">
            <v>0</v>
          </cell>
          <cell r="M28">
            <v>0</v>
          </cell>
          <cell r="N28">
            <v>0</v>
          </cell>
          <cell r="O28">
            <v>160</v>
          </cell>
          <cell r="P28">
            <v>0</v>
          </cell>
          <cell r="Q28">
            <v>0</v>
          </cell>
          <cell r="R28">
            <v>3</v>
          </cell>
          <cell r="S28">
            <v>0</v>
          </cell>
          <cell r="T28">
            <v>0</v>
          </cell>
          <cell r="U28">
            <v>60</v>
          </cell>
          <cell r="V28">
            <v>100</v>
          </cell>
          <cell r="W28">
            <v>0</v>
          </cell>
          <cell r="X28">
            <v>80</v>
          </cell>
          <cell r="Y28">
            <v>30</v>
          </cell>
          <cell r="Z28">
            <v>30</v>
          </cell>
          <cell r="AA28">
            <v>0</v>
          </cell>
          <cell r="AB28">
            <v>0</v>
          </cell>
          <cell r="AC28">
            <v>0</v>
          </cell>
          <cell r="AD28">
            <v>0</v>
          </cell>
          <cell r="AE28">
            <v>0</v>
          </cell>
          <cell r="AF28">
            <v>0</v>
          </cell>
          <cell r="AG28">
            <v>-20</v>
          </cell>
          <cell r="AH28">
            <v>0</v>
          </cell>
          <cell r="AI28">
            <v>0</v>
          </cell>
          <cell r="AJ28">
            <v>0</v>
          </cell>
          <cell r="AK28">
            <v>0</v>
          </cell>
          <cell r="AL28">
            <v>0</v>
          </cell>
          <cell r="AM28">
            <v>440</v>
          </cell>
          <cell r="AN28" t="str">
            <v>超声医学科</v>
          </cell>
        </row>
        <row r="29">
          <cell r="H29" t="str">
            <v>超声医学科</v>
          </cell>
          <cell r="I29" t="str">
            <v>2021年</v>
          </cell>
        </row>
        <row r="29">
          <cell r="K29" t="str">
            <v>合格</v>
          </cell>
          <cell r="L29">
            <v>0</v>
          </cell>
          <cell r="M29">
            <v>0</v>
          </cell>
          <cell r="N29">
            <v>0</v>
          </cell>
          <cell r="O29">
            <v>160</v>
          </cell>
          <cell r="P29">
            <v>0</v>
          </cell>
          <cell r="Q29">
            <v>0</v>
          </cell>
          <cell r="R29">
            <v>4</v>
          </cell>
          <cell r="S29">
            <v>0</v>
          </cell>
          <cell r="T29">
            <v>0</v>
          </cell>
          <cell r="U29">
            <v>80</v>
          </cell>
          <cell r="V29">
            <v>100</v>
          </cell>
          <cell r="W29">
            <v>0</v>
          </cell>
          <cell r="X29">
            <v>80</v>
          </cell>
          <cell r="Y29">
            <v>0</v>
          </cell>
          <cell r="Z29">
            <v>60</v>
          </cell>
          <cell r="AA29">
            <v>0</v>
          </cell>
          <cell r="AB29">
            <v>0</v>
          </cell>
          <cell r="AC29">
            <v>0</v>
          </cell>
          <cell r="AD29">
            <v>0</v>
          </cell>
          <cell r="AE29">
            <v>0</v>
          </cell>
          <cell r="AF29">
            <v>0</v>
          </cell>
          <cell r="AG29">
            <v>-60</v>
          </cell>
          <cell r="AH29">
            <v>0</v>
          </cell>
          <cell r="AI29">
            <v>0</v>
          </cell>
          <cell r="AJ29">
            <v>0</v>
          </cell>
          <cell r="AK29">
            <v>0</v>
          </cell>
          <cell r="AL29">
            <v>0</v>
          </cell>
          <cell r="AM29">
            <v>420</v>
          </cell>
          <cell r="AN29" t="str">
            <v>超声医学科</v>
          </cell>
        </row>
        <row r="30">
          <cell r="H30" t="str">
            <v>超声医学科</v>
          </cell>
          <cell r="I30" t="str">
            <v>2022年</v>
          </cell>
        </row>
        <row r="30">
          <cell r="K30" t="str">
            <v>合格</v>
          </cell>
          <cell r="L30">
            <v>0</v>
          </cell>
          <cell r="M30">
            <v>0</v>
          </cell>
          <cell r="N30">
            <v>0</v>
          </cell>
          <cell r="O30">
            <v>160</v>
          </cell>
          <cell r="P30">
            <v>0</v>
          </cell>
          <cell r="Q30">
            <v>0</v>
          </cell>
          <cell r="R30">
            <v>3.5</v>
          </cell>
          <cell r="S30">
            <v>0</v>
          </cell>
          <cell r="T30">
            <v>0</v>
          </cell>
          <cell r="U30">
            <v>70</v>
          </cell>
          <cell r="V30">
            <v>100</v>
          </cell>
          <cell r="W30">
            <v>0</v>
          </cell>
          <cell r="X30">
            <v>40</v>
          </cell>
          <cell r="Y30">
            <v>0</v>
          </cell>
          <cell r="Z30">
            <v>0</v>
          </cell>
          <cell r="AA30">
            <v>0</v>
          </cell>
          <cell r="AB30">
            <v>0</v>
          </cell>
          <cell r="AC30">
            <v>0</v>
          </cell>
          <cell r="AD30">
            <v>0</v>
          </cell>
          <cell r="AE30">
            <v>0</v>
          </cell>
          <cell r="AF30">
            <v>0</v>
          </cell>
          <cell r="AG30">
            <v>-20</v>
          </cell>
          <cell r="AH30">
            <v>0</v>
          </cell>
          <cell r="AI30">
            <v>0</v>
          </cell>
          <cell r="AJ30">
            <v>0</v>
          </cell>
          <cell r="AK30">
            <v>0</v>
          </cell>
          <cell r="AL30">
            <v>0</v>
          </cell>
          <cell r="AM30">
            <v>350</v>
          </cell>
          <cell r="AN30" t="str">
            <v>超声医学科</v>
          </cell>
        </row>
        <row r="31">
          <cell r="H31" t="str">
            <v>放射肿瘤科</v>
          </cell>
          <cell r="I31" t="str">
            <v>2021年</v>
          </cell>
        </row>
        <row r="31">
          <cell r="K31" t="str">
            <v>合格</v>
          </cell>
          <cell r="L31">
            <v>0</v>
          </cell>
          <cell r="M31">
            <v>0</v>
          </cell>
          <cell r="N31">
            <v>0</v>
          </cell>
          <cell r="O31">
            <v>160</v>
          </cell>
          <cell r="P31">
            <v>0</v>
          </cell>
          <cell r="Q31">
            <v>2</v>
          </cell>
          <cell r="R31">
            <v>6</v>
          </cell>
          <cell r="S31">
            <v>1</v>
          </cell>
          <cell r="T31">
            <v>0</v>
          </cell>
          <cell r="U31">
            <v>185</v>
          </cell>
          <cell r="V31">
            <v>100</v>
          </cell>
          <cell r="W31">
            <v>0</v>
          </cell>
          <cell r="X31">
            <v>60</v>
          </cell>
          <cell r="Y31">
            <v>60</v>
          </cell>
          <cell r="Z31">
            <v>30</v>
          </cell>
          <cell r="AA31">
            <v>40</v>
          </cell>
          <cell r="AB31">
            <v>100</v>
          </cell>
          <cell r="AC31">
            <v>150</v>
          </cell>
          <cell r="AD31">
            <v>100</v>
          </cell>
          <cell r="AE31">
            <v>0</v>
          </cell>
          <cell r="AF31">
            <v>0</v>
          </cell>
          <cell r="AG31">
            <v>0</v>
          </cell>
          <cell r="AH31">
            <v>0</v>
          </cell>
          <cell r="AI31">
            <v>0</v>
          </cell>
          <cell r="AJ31">
            <v>0</v>
          </cell>
          <cell r="AK31">
            <v>0</v>
          </cell>
          <cell r="AL31">
            <v>0</v>
          </cell>
          <cell r="AM31">
            <v>985</v>
          </cell>
          <cell r="AN31" t="str">
            <v>儿科+放射肿瘤科</v>
          </cell>
        </row>
        <row r="32">
          <cell r="H32" t="str">
            <v>儿科</v>
          </cell>
          <cell r="I32" t="str">
            <v>2020年</v>
          </cell>
        </row>
        <row r="32">
          <cell r="K32" t="str">
            <v>合格</v>
          </cell>
          <cell r="L32">
            <v>0</v>
          </cell>
          <cell r="M32">
            <v>0</v>
          </cell>
          <cell r="N32">
            <v>0</v>
          </cell>
          <cell r="O32">
            <v>160</v>
          </cell>
          <cell r="P32">
            <v>0</v>
          </cell>
          <cell r="Q32">
            <v>6</v>
          </cell>
          <cell r="R32">
            <v>3</v>
          </cell>
          <cell r="S32">
            <v>0</v>
          </cell>
          <cell r="T32">
            <v>0</v>
          </cell>
          <cell r="U32">
            <v>180</v>
          </cell>
          <cell r="V32">
            <v>100</v>
          </cell>
          <cell r="W32">
            <v>0</v>
          </cell>
          <cell r="X32">
            <v>80</v>
          </cell>
          <cell r="Y32">
            <v>30</v>
          </cell>
          <cell r="Z32">
            <v>30</v>
          </cell>
          <cell r="AA32">
            <v>40</v>
          </cell>
          <cell r="AB32">
            <v>100</v>
          </cell>
          <cell r="AC32">
            <v>150</v>
          </cell>
          <cell r="AD32">
            <v>100</v>
          </cell>
          <cell r="AE32">
            <v>0</v>
          </cell>
          <cell r="AF32">
            <v>0</v>
          </cell>
          <cell r="AG32">
            <v>0</v>
          </cell>
          <cell r="AH32">
            <v>0</v>
          </cell>
          <cell r="AI32">
            <v>0</v>
          </cell>
          <cell r="AJ32">
            <v>0</v>
          </cell>
          <cell r="AK32">
            <v>0</v>
          </cell>
          <cell r="AL32">
            <v>0</v>
          </cell>
          <cell r="AM32">
            <v>970</v>
          </cell>
          <cell r="AN32" t="str">
            <v>儿科+放射肿瘤科</v>
          </cell>
        </row>
        <row r="33">
          <cell r="H33" t="str">
            <v>放射肿瘤科</v>
          </cell>
          <cell r="I33" t="str">
            <v>2020年</v>
          </cell>
        </row>
        <row r="33">
          <cell r="K33" t="str">
            <v>合格</v>
          </cell>
          <cell r="L33">
            <v>0</v>
          </cell>
          <cell r="M33">
            <v>0</v>
          </cell>
          <cell r="N33">
            <v>0</v>
          </cell>
          <cell r="O33">
            <v>160</v>
          </cell>
          <cell r="P33">
            <v>0</v>
          </cell>
          <cell r="Q33">
            <v>0</v>
          </cell>
          <cell r="R33">
            <v>0</v>
          </cell>
          <cell r="S33">
            <v>0</v>
          </cell>
          <cell r="T33">
            <v>0</v>
          </cell>
          <cell r="U33">
            <v>0</v>
          </cell>
          <cell r="V33">
            <v>100</v>
          </cell>
          <cell r="W33">
            <v>10</v>
          </cell>
          <cell r="X33">
            <v>80</v>
          </cell>
          <cell r="Y33">
            <v>60</v>
          </cell>
          <cell r="Z33">
            <v>120</v>
          </cell>
          <cell r="AA33">
            <v>0</v>
          </cell>
          <cell r="AB33">
            <v>100</v>
          </cell>
          <cell r="AC33">
            <v>150</v>
          </cell>
          <cell r="AD33">
            <v>100</v>
          </cell>
          <cell r="AE33">
            <v>20</v>
          </cell>
          <cell r="AF33">
            <v>60</v>
          </cell>
          <cell r="AG33">
            <v>0</v>
          </cell>
          <cell r="AH33">
            <v>0</v>
          </cell>
          <cell r="AI33">
            <v>0</v>
          </cell>
          <cell r="AJ33">
            <v>0</v>
          </cell>
          <cell r="AK33">
            <v>0</v>
          </cell>
          <cell r="AL33">
            <v>0</v>
          </cell>
          <cell r="AM33">
            <v>960</v>
          </cell>
          <cell r="AN33" t="str">
            <v>儿科+放射肿瘤科</v>
          </cell>
        </row>
        <row r="34">
          <cell r="H34" t="str">
            <v>儿科</v>
          </cell>
          <cell r="I34" t="str">
            <v>2020年</v>
          </cell>
        </row>
        <row r="34">
          <cell r="K34" t="str">
            <v>合格</v>
          </cell>
          <cell r="L34">
            <v>0</v>
          </cell>
          <cell r="M34">
            <v>0</v>
          </cell>
          <cell r="N34">
            <v>0</v>
          </cell>
          <cell r="O34">
            <v>160</v>
          </cell>
          <cell r="P34">
            <v>0</v>
          </cell>
          <cell r="Q34">
            <v>5</v>
          </cell>
          <cell r="R34">
            <v>5</v>
          </cell>
          <cell r="S34">
            <v>0</v>
          </cell>
          <cell r="T34">
            <v>0</v>
          </cell>
          <cell r="U34">
            <v>200</v>
          </cell>
          <cell r="V34">
            <v>100</v>
          </cell>
          <cell r="W34">
            <v>0</v>
          </cell>
          <cell r="X34">
            <v>80</v>
          </cell>
          <cell r="Y34">
            <v>60</v>
          </cell>
          <cell r="Z34">
            <v>0</v>
          </cell>
          <cell r="AA34">
            <v>0</v>
          </cell>
          <cell r="AB34">
            <v>100</v>
          </cell>
          <cell r="AC34">
            <v>150</v>
          </cell>
          <cell r="AD34">
            <v>100</v>
          </cell>
          <cell r="AE34">
            <v>0</v>
          </cell>
          <cell r="AF34">
            <v>0</v>
          </cell>
          <cell r="AG34">
            <v>0</v>
          </cell>
          <cell r="AH34">
            <v>0</v>
          </cell>
          <cell r="AI34">
            <v>0</v>
          </cell>
          <cell r="AJ34">
            <v>0</v>
          </cell>
          <cell r="AK34">
            <v>0</v>
          </cell>
          <cell r="AL34">
            <v>0</v>
          </cell>
          <cell r="AM34">
            <v>950</v>
          </cell>
          <cell r="AN34" t="str">
            <v>儿科+放射肿瘤科</v>
          </cell>
        </row>
        <row r="35">
          <cell r="H35" t="str">
            <v>放射肿瘤科</v>
          </cell>
          <cell r="I35" t="str">
            <v>2020年</v>
          </cell>
        </row>
        <row r="35">
          <cell r="K35" t="str">
            <v>合格</v>
          </cell>
          <cell r="L35">
            <v>0</v>
          </cell>
          <cell r="M35">
            <v>0</v>
          </cell>
          <cell r="N35">
            <v>0</v>
          </cell>
          <cell r="O35">
            <v>160</v>
          </cell>
          <cell r="P35">
            <v>0</v>
          </cell>
          <cell r="Q35">
            <v>0</v>
          </cell>
          <cell r="R35">
            <v>1</v>
          </cell>
          <cell r="S35">
            <v>0</v>
          </cell>
          <cell r="T35">
            <v>0</v>
          </cell>
          <cell r="U35">
            <v>20</v>
          </cell>
          <cell r="V35">
            <v>100</v>
          </cell>
          <cell r="W35">
            <v>10</v>
          </cell>
          <cell r="X35">
            <v>80</v>
          </cell>
          <cell r="Y35">
            <v>60</v>
          </cell>
          <cell r="Z35">
            <v>90</v>
          </cell>
          <cell r="AA35">
            <v>20</v>
          </cell>
          <cell r="AB35">
            <v>100</v>
          </cell>
          <cell r="AC35">
            <v>150</v>
          </cell>
          <cell r="AD35">
            <v>100</v>
          </cell>
          <cell r="AE35">
            <v>0</v>
          </cell>
          <cell r="AF35">
            <v>40</v>
          </cell>
          <cell r="AG35">
            <v>-20</v>
          </cell>
          <cell r="AH35">
            <v>0</v>
          </cell>
          <cell r="AI35">
            <v>0</v>
          </cell>
          <cell r="AJ35">
            <v>0</v>
          </cell>
          <cell r="AK35">
            <v>0</v>
          </cell>
          <cell r="AL35">
            <v>0</v>
          </cell>
          <cell r="AM35">
            <v>910</v>
          </cell>
          <cell r="AN35" t="str">
            <v>儿科+放射肿瘤科</v>
          </cell>
        </row>
        <row r="36">
          <cell r="H36" t="str">
            <v>放射肿瘤科</v>
          </cell>
          <cell r="I36" t="str">
            <v>2021年</v>
          </cell>
        </row>
        <row r="36">
          <cell r="K36" t="str">
            <v>合格</v>
          </cell>
          <cell r="L36">
            <v>0</v>
          </cell>
          <cell r="M36">
            <v>0</v>
          </cell>
          <cell r="N36">
            <v>0</v>
          </cell>
          <cell r="O36">
            <v>120</v>
          </cell>
          <cell r="P36">
            <v>0</v>
          </cell>
          <cell r="Q36">
            <v>4</v>
          </cell>
          <cell r="R36">
            <v>5</v>
          </cell>
          <cell r="S36">
            <v>0</v>
          </cell>
          <cell r="T36">
            <v>0</v>
          </cell>
          <cell r="U36">
            <v>180</v>
          </cell>
          <cell r="V36">
            <v>100</v>
          </cell>
          <cell r="W36">
            <v>0</v>
          </cell>
          <cell r="X36">
            <v>60</v>
          </cell>
          <cell r="Y36">
            <v>30</v>
          </cell>
          <cell r="Z36">
            <v>30</v>
          </cell>
          <cell r="AA36">
            <v>40</v>
          </cell>
          <cell r="AB36">
            <v>100</v>
          </cell>
          <cell r="AC36">
            <v>150</v>
          </cell>
          <cell r="AD36">
            <v>100</v>
          </cell>
          <cell r="AE36">
            <v>0</v>
          </cell>
          <cell r="AF36">
            <v>0</v>
          </cell>
          <cell r="AG36">
            <v>0</v>
          </cell>
          <cell r="AH36">
            <v>0</v>
          </cell>
          <cell r="AI36">
            <v>0</v>
          </cell>
          <cell r="AJ36">
            <v>0</v>
          </cell>
          <cell r="AK36">
            <v>0</v>
          </cell>
          <cell r="AL36">
            <v>0</v>
          </cell>
          <cell r="AM36">
            <v>910</v>
          </cell>
          <cell r="AN36" t="str">
            <v>儿科+放射肿瘤科</v>
          </cell>
        </row>
        <row r="37">
          <cell r="H37" t="str">
            <v>放射肿瘤科</v>
          </cell>
          <cell r="I37" t="str">
            <v>2021年</v>
          </cell>
        </row>
        <row r="37">
          <cell r="K37" t="str">
            <v>合格</v>
          </cell>
          <cell r="L37">
            <v>0</v>
          </cell>
          <cell r="M37">
            <v>0</v>
          </cell>
          <cell r="N37">
            <v>0</v>
          </cell>
          <cell r="O37">
            <v>160</v>
          </cell>
          <cell r="P37">
            <v>0</v>
          </cell>
          <cell r="Q37">
            <v>4</v>
          </cell>
          <cell r="R37">
            <v>1</v>
          </cell>
          <cell r="S37">
            <v>0</v>
          </cell>
          <cell r="T37">
            <v>0</v>
          </cell>
          <cell r="U37">
            <v>100</v>
          </cell>
          <cell r="V37">
            <v>100</v>
          </cell>
          <cell r="W37">
            <v>10</v>
          </cell>
          <cell r="X37">
            <v>60</v>
          </cell>
          <cell r="Y37">
            <v>60</v>
          </cell>
          <cell r="Z37">
            <v>60</v>
          </cell>
          <cell r="AA37">
            <v>0</v>
          </cell>
          <cell r="AB37">
            <v>100</v>
          </cell>
          <cell r="AC37">
            <v>150</v>
          </cell>
          <cell r="AD37">
            <v>100</v>
          </cell>
          <cell r="AE37">
            <v>0</v>
          </cell>
          <cell r="AF37">
            <v>0</v>
          </cell>
          <cell r="AG37">
            <v>0</v>
          </cell>
          <cell r="AH37">
            <v>0</v>
          </cell>
          <cell r="AI37">
            <v>0</v>
          </cell>
          <cell r="AJ37">
            <v>0</v>
          </cell>
          <cell r="AK37">
            <v>0</v>
          </cell>
          <cell r="AL37">
            <v>0</v>
          </cell>
          <cell r="AM37">
            <v>900</v>
          </cell>
          <cell r="AN37" t="str">
            <v>儿科+放射肿瘤科</v>
          </cell>
        </row>
        <row r="38">
          <cell r="H38" t="str">
            <v>放射肿瘤科</v>
          </cell>
          <cell r="I38" t="str">
            <v>2020年</v>
          </cell>
        </row>
        <row r="38">
          <cell r="K38" t="str">
            <v>合格</v>
          </cell>
          <cell r="L38">
            <v>0</v>
          </cell>
          <cell r="M38">
            <v>0</v>
          </cell>
          <cell r="N38">
            <v>0</v>
          </cell>
          <cell r="O38">
            <v>160</v>
          </cell>
          <cell r="P38">
            <v>0</v>
          </cell>
          <cell r="Q38">
            <v>0</v>
          </cell>
          <cell r="R38">
            <v>1</v>
          </cell>
          <cell r="S38">
            <v>0</v>
          </cell>
          <cell r="T38">
            <v>0</v>
          </cell>
          <cell r="U38">
            <v>20</v>
          </cell>
          <cell r="V38">
            <v>100</v>
          </cell>
          <cell r="W38">
            <v>10</v>
          </cell>
          <cell r="X38">
            <v>80</v>
          </cell>
          <cell r="Y38">
            <v>60</v>
          </cell>
          <cell r="Z38">
            <v>90</v>
          </cell>
          <cell r="AA38">
            <v>20</v>
          </cell>
          <cell r="AB38">
            <v>100</v>
          </cell>
          <cell r="AC38">
            <v>150</v>
          </cell>
          <cell r="AD38">
            <v>100</v>
          </cell>
          <cell r="AE38">
            <v>0</v>
          </cell>
          <cell r="AF38">
            <v>0</v>
          </cell>
          <cell r="AG38">
            <v>0</v>
          </cell>
          <cell r="AH38">
            <v>0</v>
          </cell>
          <cell r="AI38">
            <v>0</v>
          </cell>
          <cell r="AJ38">
            <v>0</v>
          </cell>
          <cell r="AK38">
            <v>0</v>
          </cell>
          <cell r="AL38">
            <v>0</v>
          </cell>
          <cell r="AM38">
            <v>890</v>
          </cell>
          <cell r="AN38" t="str">
            <v>儿科+放射肿瘤科</v>
          </cell>
        </row>
        <row r="39">
          <cell r="H39" t="str">
            <v>放射肿瘤科</v>
          </cell>
          <cell r="I39" t="str">
            <v>2020年</v>
          </cell>
        </row>
        <row r="39">
          <cell r="K39" t="str">
            <v>合格</v>
          </cell>
          <cell r="L39">
            <v>0</v>
          </cell>
          <cell r="M39">
            <v>0</v>
          </cell>
          <cell r="N39">
            <v>0</v>
          </cell>
          <cell r="O39">
            <v>160</v>
          </cell>
          <cell r="P39">
            <v>0</v>
          </cell>
          <cell r="Q39">
            <v>0</v>
          </cell>
          <cell r="R39">
            <v>1</v>
          </cell>
          <cell r="S39">
            <v>0</v>
          </cell>
          <cell r="T39">
            <v>0</v>
          </cell>
          <cell r="U39">
            <v>20</v>
          </cell>
          <cell r="V39">
            <v>100</v>
          </cell>
          <cell r="W39">
            <v>10</v>
          </cell>
          <cell r="X39">
            <v>80</v>
          </cell>
          <cell r="Y39">
            <v>60</v>
          </cell>
          <cell r="Z39">
            <v>90</v>
          </cell>
          <cell r="AA39">
            <v>20</v>
          </cell>
          <cell r="AB39">
            <v>100</v>
          </cell>
          <cell r="AC39">
            <v>150</v>
          </cell>
          <cell r="AD39">
            <v>100</v>
          </cell>
          <cell r="AE39">
            <v>0</v>
          </cell>
          <cell r="AF39">
            <v>0</v>
          </cell>
          <cell r="AG39">
            <v>0</v>
          </cell>
          <cell r="AH39">
            <v>0</v>
          </cell>
          <cell r="AI39">
            <v>0</v>
          </cell>
          <cell r="AJ39">
            <v>0</v>
          </cell>
          <cell r="AK39">
            <v>0</v>
          </cell>
          <cell r="AL39">
            <v>0</v>
          </cell>
          <cell r="AM39">
            <v>890</v>
          </cell>
          <cell r="AN39" t="str">
            <v>儿科+放射肿瘤科</v>
          </cell>
        </row>
        <row r="40">
          <cell r="H40" t="str">
            <v>放射肿瘤科</v>
          </cell>
          <cell r="I40" t="str">
            <v>2022年</v>
          </cell>
        </row>
        <row r="40">
          <cell r="K40" t="str">
            <v>合格</v>
          </cell>
          <cell r="L40">
            <v>0</v>
          </cell>
          <cell r="M40">
            <v>0</v>
          </cell>
          <cell r="N40">
            <v>0</v>
          </cell>
          <cell r="O40">
            <v>160</v>
          </cell>
          <cell r="P40">
            <v>0</v>
          </cell>
          <cell r="Q40">
            <v>2</v>
          </cell>
          <cell r="R40">
            <v>1</v>
          </cell>
          <cell r="S40">
            <v>0</v>
          </cell>
          <cell r="T40">
            <v>0</v>
          </cell>
          <cell r="U40">
            <v>60</v>
          </cell>
          <cell r="V40">
            <v>100</v>
          </cell>
          <cell r="W40">
            <v>10</v>
          </cell>
          <cell r="X40">
            <v>40</v>
          </cell>
          <cell r="Y40">
            <v>120</v>
          </cell>
          <cell r="Z40">
            <v>60</v>
          </cell>
          <cell r="AA40">
            <v>0</v>
          </cell>
          <cell r="AB40">
            <v>100</v>
          </cell>
          <cell r="AC40">
            <v>150</v>
          </cell>
          <cell r="AD40">
            <v>100</v>
          </cell>
          <cell r="AE40">
            <v>0</v>
          </cell>
          <cell r="AF40">
            <v>0</v>
          </cell>
          <cell r="AG40">
            <v>-20</v>
          </cell>
          <cell r="AH40">
            <v>0</v>
          </cell>
          <cell r="AI40">
            <v>0</v>
          </cell>
          <cell r="AJ40">
            <v>0</v>
          </cell>
          <cell r="AK40">
            <v>0</v>
          </cell>
          <cell r="AL40">
            <v>0</v>
          </cell>
          <cell r="AM40">
            <v>880</v>
          </cell>
          <cell r="AN40" t="str">
            <v>儿科+放射肿瘤科</v>
          </cell>
        </row>
        <row r="41">
          <cell r="H41" t="str">
            <v>放射肿瘤科</v>
          </cell>
          <cell r="I41" t="str">
            <v>2020年</v>
          </cell>
        </row>
        <row r="41">
          <cell r="K41" t="str">
            <v>合格</v>
          </cell>
          <cell r="L41">
            <v>0</v>
          </cell>
          <cell r="M41">
            <v>0</v>
          </cell>
          <cell r="N41">
            <v>0</v>
          </cell>
          <cell r="O41">
            <v>160</v>
          </cell>
          <cell r="P41">
            <v>0</v>
          </cell>
          <cell r="Q41">
            <v>0</v>
          </cell>
          <cell r="R41">
            <v>0</v>
          </cell>
          <cell r="S41">
            <v>0</v>
          </cell>
          <cell r="T41">
            <v>0</v>
          </cell>
          <cell r="U41">
            <v>0</v>
          </cell>
          <cell r="V41">
            <v>100</v>
          </cell>
          <cell r="W41">
            <v>10</v>
          </cell>
          <cell r="X41">
            <v>80</v>
          </cell>
          <cell r="Y41">
            <v>60</v>
          </cell>
          <cell r="Z41">
            <v>120</v>
          </cell>
          <cell r="AA41">
            <v>0</v>
          </cell>
          <cell r="AB41">
            <v>100</v>
          </cell>
          <cell r="AC41">
            <v>150</v>
          </cell>
          <cell r="AD41">
            <v>100</v>
          </cell>
          <cell r="AE41">
            <v>0</v>
          </cell>
          <cell r="AF41">
            <v>0</v>
          </cell>
          <cell r="AG41">
            <v>0</v>
          </cell>
          <cell r="AH41">
            <v>0</v>
          </cell>
          <cell r="AI41">
            <v>0</v>
          </cell>
          <cell r="AJ41">
            <v>0</v>
          </cell>
          <cell r="AK41">
            <v>0</v>
          </cell>
          <cell r="AL41">
            <v>0</v>
          </cell>
          <cell r="AM41">
            <v>880</v>
          </cell>
          <cell r="AN41" t="str">
            <v>儿科+放射肿瘤科</v>
          </cell>
        </row>
        <row r="42">
          <cell r="H42" t="str">
            <v>儿科</v>
          </cell>
          <cell r="I42" t="str">
            <v>2020年</v>
          </cell>
        </row>
        <row r="42">
          <cell r="K42" t="str">
            <v>合格</v>
          </cell>
          <cell r="L42">
            <v>0</v>
          </cell>
          <cell r="M42">
            <v>0</v>
          </cell>
          <cell r="N42">
            <v>0</v>
          </cell>
          <cell r="O42">
            <v>160</v>
          </cell>
          <cell r="P42">
            <v>0</v>
          </cell>
          <cell r="Q42">
            <v>0</v>
          </cell>
          <cell r="R42">
            <v>4</v>
          </cell>
          <cell r="S42">
            <v>0</v>
          </cell>
          <cell r="T42">
            <v>0</v>
          </cell>
          <cell r="U42">
            <v>80</v>
          </cell>
          <cell r="V42">
            <v>100</v>
          </cell>
          <cell r="W42">
            <v>10</v>
          </cell>
          <cell r="X42">
            <v>80</v>
          </cell>
          <cell r="Y42">
            <v>60</v>
          </cell>
          <cell r="Z42">
            <v>0</v>
          </cell>
          <cell r="AA42">
            <v>40</v>
          </cell>
          <cell r="AB42">
            <v>100</v>
          </cell>
          <cell r="AC42">
            <v>150</v>
          </cell>
          <cell r="AD42">
            <v>100</v>
          </cell>
          <cell r="AE42">
            <v>0</v>
          </cell>
          <cell r="AF42">
            <v>0</v>
          </cell>
          <cell r="AG42">
            <v>-20</v>
          </cell>
          <cell r="AH42">
            <v>0</v>
          </cell>
          <cell r="AI42">
            <v>0</v>
          </cell>
          <cell r="AJ42">
            <v>0</v>
          </cell>
          <cell r="AK42">
            <v>0</v>
          </cell>
          <cell r="AL42">
            <v>0</v>
          </cell>
          <cell r="AM42">
            <v>860</v>
          </cell>
          <cell r="AN42" t="str">
            <v>儿科+放射肿瘤科</v>
          </cell>
        </row>
        <row r="43">
          <cell r="H43" t="str">
            <v>放射肿瘤科</v>
          </cell>
          <cell r="I43" t="str">
            <v>2020年</v>
          </cell>
        </row>
        <row r="43">
          <cell r="K43" t="str">
            <v>合格</v>
          </cell>
          <cell r="L43">
            <v>0</v>
          </cell>
          <cell r="M43">
            <v>0</v>
          </cell>
          <cell r="N43">
            <v>0</v>
          </cell>
          <cell r="O43">
            <v>160</v>
          </cell>
          <cell r="P43">
            <v>0</v>
          </cell>
          <cell r="Q43">
            <v>0</v>
          </cell>
          <cell r="R43">
            <v>0</v>
          </cell>
          <cell r="S43">
            <v>0</v>
          </cell>
          <cell r="T43">
            <v>0</v>
          </cell>
          <cell r="U43">
            <v>0</v>
          </cell>
          <cell r="V43">
            <v>100</v>
          </cell>
          <cell r="W43">
            <v>10</v>
          </cell>
          <cell r="X43">
            <v>80</v>
          </cell>
          <cell r="Y43">
            <v>60</v>
          </cell>
          <cell r="Z43">
            <v>120</v>
          </cell>
          <cell r="AA43">
            <v>0</v>
          </cell>
          <cell r="AB43">
            <v>100</v>
          </cell>
          <cell r="AC43">
            <v>150</v>
          </cell>
          <cell r="AD43">
            <v>100</v>
          </cell>
          <cell r="AE43">
            <v>0</v>
          </cell>
          <cell r="AF43">
            <v>0</v>
          </cell>
          <cell r="AG43">
            <v>-20</v>
          </cell>
          <cell r="AH43">
            <v>0</v>
          </cell>
          <cell r="AI43">
            <v>0</v>
          </cell>
          <cell r="AJ43">
            <v>0</v>
          </cell>
          <cell r="AK43">
            <v>0</v>
          </cell>
          <cell r="AL43">
            <v>0</v>
          </cell>
          <cell r="AM43">
            <v>860</v>
          </cell>
          <cell r="AN43" t="str">
            <v>儿科+放射肿瘤科</v>
          </cell>
        </row>
        <row r="44">
          <cell r="H44" t="str">
            <v>放射肿瘤科</v>
          </cell>
          <cell r="I44" t="str">
            <v>2020年</v>
          </cell>
        </row>
        <row r="44">
          <cell r="K44" t="str">
            <v>合格</v>
          </cell>
          <cell r="L44">
            <v>0</v>
          </cell>
          <cell r="M44">
            <v>0</v>
          </cell>
          <cell r="N44">
            <v>0</v>
          </cell>
          <cell r="O44">
            <v>160</v>
          </cell>
          <cell r="P44">
            <v>0</v>
          </cell>
          <cell r="Q44">
            <v>0</v>
          </cell>
          <cell r="R44">
            <v>0</v>
          </cell>
          <cell r="S44">
            <v>0</v>
          </cell>
          <cell r="T44">
            <v>0</v>
          </cell>
          <cell r="U44">
            <v>0</v>
          </cell>
          <cell r="V44">
            <v>100</v>
          </cell>
          <cell r="W44">
            <v>10</v>
          </cell>
          <cell r="X44">
            <v>80</v>
          </cell>
          <cell r="Y44">
            <v>60</v>
          </cell>
          <cell r="Z44">
            <v>120</v>
          </cell>
          <cell r="AA44">
            <v>0</v>
          </cell>
          <cell r="AB44">
            <v>100</v>
          </cell>
          <cell r="AC44">
            <v>150</v>
          </cell>
          <cell r="AD44">
            <v>100</v>
          </cell>
          <cell r="AE44">
            <v>0</v>
          </cell>
          <cell r="AF44">
            <v>0</v>
          </cell>
          <cell r="AG44">
            <v>-60</v>
          </cell>
          <cell r="AH44">
            <v>0</v>
          </cell>
          <cell r="AI44">
            <v>0</v>
          </cell>
          <cell r="AJ44">
            <v>0</v>
          </cell>
          <cell r="AK44">
            <v>0</v>
          </cell>
          <cell r="AL44">
            <v>0</v>
          </cell>
          <cell r="AM44">
            <v>820</v>
          </cell>
          <cell r="AN44" t="str">
            <v>儿科+放射肿瘤科</v>
          </cell>
        </row>
        <row r="45">
          <cell r="H45" t="str">
            <v>放射肿瘤科</v>
          </cell>
          <cell r="I45" t="str">
            <v>2021年</v>
          </cell>
        </row>
        <row r="45">
          <cell r="K45" t="str">
            <v>合格</v>
          </cell>
          <cell r="L45">
            <v>0</v>
          </cell>
          <cell r="M45">
            <v>0</v>
          </cell>
          <cell r="N45">
            <v>0</v>
          </cell>
          <cell r="O45">
            <v>160</v>
          </cell>
          <cell r="P45">
            <v>0</v>
          </cell>
          <cell r="Q45">
            <v>0</v>
          </cell>
          <cell r="R45">
            <v>2</v>
          </cell>
          <cell r="S45">
            <v>0</v>
          </cell>
          <cell r="T45">
            <v>0</v>
          </cell>
          <cell r="U45">
            <v>40</v>
          </cell>
          <cell r="V45">
            <v>100</v>
          </cell>
          <cell r="W45">
            <v>10</v>
          </cell>
          <cell r="X45">
            <v>80</v>
          </cell>
          <cell r="Y45">
            <v>60</v>
          </cell>
          <cell r="Z45">
            <v>90</v>
          </cell>
          <cell r="AA45">
            <v>20</v>
          </cell>
          <cell r="AB45">
            <v>100</v>
          </cell>
          <cell r="AC45">
            <v>150</v>
          </cell>
          <cell r="AD45">
            <v>0</v>
          </cell>
          <cell r="AE45">
            <v>0</v>
          </cell>
          <cell r="AF45">
            <v>0</v>
          </cell>
          <cell r="AG45">
            <v>-60</v>
          </cell>
          <cell r="AH45">
            <v>0</v>
          </cell>
          <cell r="AI45">
            <v>0</v>
          </cell>
          <cell r="AJ45">
            <v>0</v>
          </cell>
          <cell r="AK45">
            <v>0</v>
          </cell>
          <cell r="AL45">
            <v>0</v>
          </cell>
          <cell r="AM45">
            <v>750</v>
          </cell>
          <cell r="AN45" t="str">
            <v>儿科+放射肿瘤科</v>
          </cell>
        </row>
        <row r="46">
          <cell r="H46" t="str">
            <v>儿科</v>
          </cell>
          <cell r="I46" t="str">
            <v>2022年</v>
          </cell>
        </row>
        <row r="46">
          <cell r="K46" t="str">
            <v>合格</v>
          </cell>
          <cell r="L46">
            <v>0</v>
          </cell>
          <cell r="M46">
            <v>0</v>
          </cell>
          <cell r="N46">
            <v>0</v>
          </cell>
          <cell r="O46">
            <v>160</v>
          </cell>
          <cell r="P46">
            <v>0</v>
          </cell>
          <cell r="Q46">
            <v>6</v>
          </cell>
          <cell r="R46">
            <v>5</v>
          </cell>
          <cell r="S46">
            <v>0</v>
          </cell>
          <cell r="T46">
            <v>0</v>
          </cell>
          <cell r="U46">
            <v>220</v>
          </cell>
          <cell r="V46">
            <v>100</v>
          </cell>
          <cell r="W46">
            <v>10</v>
          </cell>
          <cell r="X46">
            <v>80</v>
          </cell>
          <cell r="Y46">
            <v>60</v>
          </cell>
          <cell r="Z46">
            <v>30</v>
          </cell>
          <cell r="AA46">
            <v>20</v>
          </cell>
          <cell r="AB46">
            <v>0</v>
          </cell>
          <cell r="AC46">
            <v>0</v>
          </cell>
          <cell r="AD46">
            <v>0</v>
          </cell>
          <cell r="AE46">
            <v>0</v>
          </cell>
          <cell r="AF46">
            <v>20</v>
          </cell>
          <cell r="AG46">
            <v>0</v>
          </cell>
          <cell r="AH46">
            <v>0</v>
          </cell>
          <cell r="AI46">
            <v>0</v>
          </cell>
          <cell r="AJ46">
            <v>0</v>
          </cell>
          <cell r="AK46">
            <v>0</v>
          </cell>
          <cell r="AL46">
            <v>0</v>
          </cell>
          <cell r="AM46">
            <v>700</v>
          </cell>
          <cell r="AN46" t="str">
            <v>儿科+放射肿瘤科</v>
          </cell>
        </row>
        <row r="47">
          <cell r="H47" t="str">
            <v>儿科</v>
          </cell>
          <cell r="I47" t="str">
            <v>2021年</v>
          </cell>
        </row>
        <row r="47">
          <cell r="K47" t="str">
            <v>合格</v>
          </cell>
          <cell r="L47">
            <v>0</v>
          </cell>
          <cell r="M47">
            <v>0</v>
          </cell>
          <cell r="N47">
            <v>0</v>
          </cell>
          <cell r="O47">
            <v>160</v>
          </cell>
          <cell r="P47">
            <v>0</v>
          </cell>
          <cell r="Q47">
            <v>6</v>
          </cell>
          <cell r="R47">
            <v>3</v>
          </cell>
          <cell r="S47">
            <v>0</v>
          </cell>
          <cell r="T47">
            <v>1</v>
          </cell>
          <cell r="U47">
            <v>205</v>
          </cell>
          <cell r="V47">
            <v>100</v>
          </cell>
          <cell r="W47">
            <v>0</v>
          </cell>
          <cell r="X47">
            <v>80</v>
          </cell>
          <cell r="Y47">
            <v>30</v>
          </cell>
          <cell r="Z47">
            <v>60</v>
          </cell>
          <cell r="AA47">
            <v>20</v>
          </cell>
          <cell r="AB47">
            <v>100</v>
          </cell>
          <cell r="AC47">
            <v>0</v>
          </cell>
          <cell r="AD47">
            <v>0</v>
          </cell>
          <cell r="AE47">
            <v>0</v>
          </cell>
          <cell r="AF47">
            <v>0</v>
          </cell>
          <cell r="AG47">
            <v>-60</v>
          </cell>
          <cell r="AH47">
            <v>0</v>
          </cell>
          <cell r="AI47">
            <v>0</v>
          </cell>
          <cell r="AJ47">
            <v>0</v>
          </cell>
          <cell r="AK47">
            <v>0</v>
          </cell>
          <cell r="AL47">
            <v>0</v>
          </cell>
          <cell r="AM47">
            <v>695</v>
          </cell>
          <cell r="AN47" t="str">
            <v>儿科+放射肿瘤科</v>
          </cell>
        </row>
        <row r="48">
          <cell r="H48" t="str">
            <v>儿科</v>
          </cell>
          <cell r="I48" t="str">
            <v>2022年</v>
          </cell>
        </row>
        <row r="48">
          <cell r="K48" t="str">
            <v>合格</v>
          </cell>
          <cell r="L48">
            <v>0</v>
          </cell>
          <cell r="M48">
            <v>0</v>
          </cell>
          <cell r="N48">
            <v>0</v>
          </cell>
          <cell r="O48">
            <v>160</v>
          </cell>
          <cell r="P48">
            <v>0</v>
          </cell>
          <cell r="Q48">
            <v>6</v>
          </cell>
          <cell r="R48">
            <v>3</v>
          </cell>
          <cell r="S48">
            <v>0</v>
          </cell>
          <cell r="T48">
            <v>0</v>
          </cell>
          <cell r="U48">
            <v>180</v>
          </cell>
          <cell r="V48">
            <v>100</v>
          </cell>
          <cell r="W48">
            <v>10</v>
          </cell>
          <cell r="X48">
            <v>80</v>
          </cell>
          <cell r="Y48">
            <v>60</v>
          </cell>
          <cell r="Z48">
            <v>60</v>
          </cell>
          <cell r="AA48">
            <v>20</v>
          </cell>
          <cell r="AB48">
            <v>0</v>
          </cell>
          <cell r="AC48">
            <v>0</v>
          </cell>
          <cell r="AD48">
            <v>0</v>
          </cell>
          <cell r="AE48">
            <v>0</v>
          </cell>
          <cell r="AF48">
            <v>20</v>
          </cell>
          <cell r="AG48">
            <v>0</v>
          </cell>
          <cell r="AH48">
            <v>0</v>
          </cell>
          <cell r="AI48">
            <v>0</v>
          </cell>
          <cell r="AJ48">
            <v>0</v>
          </cell>
          <cell r="AK48">
            <v>0</v>
          </cell>
          <cell r="AL48">
            <v>0</v>
          </cell>
          <cell r="AM48">
            <v>690</v>
          </cell>
          <cell r="AN48" t="str">
            <v>儿科+放射肿瘤科</v>
          </cell>
        </row>
        <row r="49">
          <cell r="H49" t="str">
            <v>放射肿瘤科</v>
          </cell>
          <cell r="I49" t="str">
            <v>2021年</v>
          </cell>
        </row>
        <row r="49">
          <cell r="K49" t="str">
            <v>合格</v>
          </cell>
          <cell r="L49">
            <v>0</v>
          </cell>
          <cell r="M49">
            <v>0</v>
          </cell>
          <cell r="N49">
            <v>0</v>
          </cell>
          <cell r="O49">
            <v>160</v>
          </cell>
          <cell r="P49">
            <v>0</v>
          </cell>
          <cell r="Q49">
            <v>3</v>
          </cell>
          <cell r="R49">
            <v>1</v>
          </cell>
          <cell r="S49">
            <v>0</v>
          </cell>
          <cell r="T49">
            <v>0</v>
          </cell>
          <cell r="U49">
            <v>80</v>
          </cell>
          <cell r="V49">
            <v>100</v>
          </cell>
          <cell r="W49">
            <v>0</v>
          </cell>
          <cell r="X49">
            <v>20</v>
          </cell>
          <cell r="Y49">
            <v>30</v>
          </cell>
          <cell r="Z49">
            <v>0</v>
          </cell>
          <cell r="AA49">
            <v>0</v>
          </cell>
          <cell r="AB49">
            <v>100</v>
          </cell>
          <cell r="AC49">
            <v>150</v>
          </cell>
          <cell r="AD49">
            <v>100</v>
          </cell>
          <cell r="AE49">
            <v>0</v>
          </cell>
          <cell r="AF49">
            <v>0</v>
          </cell>
          <cell r="AG49">
            <v>-60</v>
          </cell>
          <cell r="AH49">
            <v>0</v>
          </cell>
          <cell r="AI49">
            <v>0</v>
          </cell>
          <cell r="AJ49">
            <v>0</v>
          </cell>
          <cell r="AK49">
            <v>0</v>
          </cell>
          <cell r="AL49">
            <v>0</v>
          </cell>
          <cell r="AM49">
            <v>680</v>
          </cell>
          <cell r="AN49" t="str">
            <v>儿科+放射肿瘤科</v>
          </cell>
        </row>
        <row r="50">
          <cell r="H50" t="str">
            <v>儿科</v>
          </cell>
          <cell r="I50" t="str">
            <v>2022年</v>
          </cell>
        </row>
        <row r="50">
          <cell r="K50" t="str">
            <v>合格</v>
          </cell>
          <cell r="L50">
            <v>0</v>
          </cell>
          <cell r="M50">
            <v>0</v>
          </cell>
          <cell r="N50">
            <v>0</v>
          </cell>
          <cell r="O50">
            <v>160</v>
          </cell>
          <cell r="P50">
            <v>0</v>
          </cell>
          <cell r="Q50">
            <v>8</v>
          </cell>
          <cell r="R50">
            <v>0</v>
          </cell>
          <cell r="S50">
            <v>0</v>
          </cell>
          <cell r="T50">
            <v>0</v>
          </cell>
          <cell r="U50">
            <v>160</v>
          </cell>
          <cell r="V50">
            <v>100</v>
          </cell>
          <cell r="W50">
            <v>10</v>
          </cell>
          <cell r="X50">
            <v>80</v>
          </cell>
          <cell r="Y50">
            <v>60</v>
          </cell>
          <cell r="Z50">
            <v>60</v>
          </cell>
          <cell r="AA50">
            <v>20</v>
          </cell>
          <cell r="AB50">
            <v>0</v>
          </cell>
          <cell r="AC50">
            <v>0</v>
          </cell>
          <cell r="AD50">
            <v>0</v>
          </cell>
          <cell r="AE50">
            <v>0</v>
          </cell>
          <cell r="AF50">
            <v>0</v>
          </cell>
          <cell r="AG50">
            <v>0</v>
          </cell>
          <cell r="AH50">
            <v>0</v>
          </cell>
          <cell r="AI50">
            <v>0</v>
          </cell>
          <cell r="AJ50">
            <v>0</v>
          </cell>
          <cell r="AK50">
            <v>0</v>
          </cell>
          <cell r="AL50">
            <v>0</v>
          </cell>
          <cell r="AM50">
            <v>650</v>
          </cell>
          <cell r="AN50" t="str">
            <v>儿科+放射肿瘤科</v>
          </cell>
        </row>
        <row r="51">
          <cell r="H51" t="str">
            <v>放射肿瘤科</v>
          </cell>
          <cell r="I51" t="str">
            <v>2021年</v>
          </cell>
        </row>
        <row r="51">
          <cell r="K51" t="str">
            <v>合格</v>
          </cell>
          <cell r="L51">
            <v>0</v>
          </cell>
          <cell r="M51">
            <v>0</v>
          </cell>
          <cell r="N51">
            <v>0</v>
          </cell>
          <cell r="O51">
            <v>160</v>
          </cell>
          <cell r="P51">
            <v>0</v>
          </cell>
          <cell r="Q51">
            <v>0</v>
          </cell>
          <cell r="R51">
            <v>2</v>
          </cell>
          <cell r="S51">
            <v>0</v>
          </cell>
          <cell r="T51">
            <v>0</v>
          </cell>
          <cell r="U51">
            <v>40</v>
          </cell>
          <cell r="V51">
            <v>100</v>
          </cell>
          <cell r="W51">
            <v>10</v>
          </cell>
          <cell r="X51">
            <v>80</v>
          </cell>
          <cell r="Y51">
            <v>60</v>
          </cell>
          <cell r="Z51">
            <v>90</v>
          </cell>
          <cell r="AA51">
            <v>20</v>
          </cell>
          <cell r="AB51">
            <v>100</v>
          </cell>
          <cell r="AC51">
            <v>0</v>
          </cell>
          <cell r="AD51">
            <v>0</v>
          </cell>
          <cell r="AE51">
            <v>0</v>
          </cell>
          <cell r="AF51">
            <v>0</v>
          </cell>
          <cell r="AG51">
            <v>-40</v>
          </cell>
          <cell r="AH51">
            <v>0</v>
          </cell>
          <cell r="AI51">
            <v>0</v>
          </cell>
          <cell r="AJ51">
            <v>0</v>
          </cell>
          <cell r="AK51">
            <v>0</v>
          </cell>
          <cell r="AL51">
            <v>0</v>
          </cell>
          <cell r="AM51">
            <v>620</v>
          </cell>
          <cell r="AN51" t="str">
            <v>儿科+放射肿瘤科</v>
          </cell>
        </row>
        <row r="52">
          <cell r="H52" t="str">
            <v>儿科</v>
          </cell>
          <cell r="I52" t="str">
            <v>2022年</v>
          </cell>
        </row>
        <row r="52">
          <cell r="K52" t="str">
            <v>合格</v>
          </cell>
          <cell r="L52">
            <v>0</v>
          </cell>
          <cell r="M52">
            <v>0</v>
          </cell>
          <cell r="N52">
            <v>0</v>
          </cell>
          <cell r="O52">
            <v>160</v>
          </cell>
          <cell r="P52">
            <v>0</v>
          </cell>
          <cell r="Q52">
            <v>5</v>
          </cell>
          <cell r="R52">
            <v>1</v>
          </cell>
          <cell r="S52">
            <v>1</v>
          </cell>
          <cell r="T52">
            <v>0</v>
          </cell>
          <cell r="U52">
            <v>145</v>
          </cell>
          <cell r="V52">
            <v>100</v>
          </cell>
          <cell r="W52">
            <v>10</v>
          </cell>
          <cell r="X52">
            <v>80</v>
          </cell>
          <cell r="Y52">
            <v>60</v>
          </cell>
          <cell r="Z52">
            <v>30</v>
          </cell>
          <cell r="AA52">
            <v>20</v>
          </cell>
          <cell r="AB52">
            <v>0</v>
          </cell>
          <cell r="AC52">
            <v>0</v>
          </cell>
          <cell r="AD52">
            <v>0</v>
          </cell>
          <cell r="AE52">
            <v>0</v>
          </cell>
          <cell r="AF52">
            <v>40</v>
          </cell>
          <cell r="AG52">
            <v>-60</v>
          </cell>
          <cell r="AH52">
            <v>0</v>
          </cell>
          <cell r="AI52">
            <v>0</v>
          </cell>
          <cell r="AJ52">
            <v>0</v>
          </cell>
          <cell r="AK52">
            <v>0</v>
          </cell>
          <cell r="AL52">
            <v>0</v>
          </cell>
          <cell r="AM52">
            <v>585</v>
          </cell>
          <cell r="AN52" t="str">
            <v>儿科+放射肿瘤科</v>
          </cell>
        </row>
        <row r="53">
          <cell r="H53" t="str">
            <v>放射肿瘤科</v>
          </cell>
          <cell r="I53" t="str">
            <v>2022年</v>
          </cell>
        </row>
        <row r="53">
          <cell r="K53" t="str">
            <v>合格</v>
          </cell>
          <cell r="L53">
            <v>0</v>
          </cell>
          <cell r="M53">
            <v>0</v>
          </cell>
          <cell r="N53">
            <v>0</v>
          </cell>
          <cell r="O53">
            <v>160</v>
          </cell>
          <cell r="P53">
            <v>0</v>
          </cell>
          <cell r="Q53">
            <v>4</v>
          </cell>
          <cell r="R53">
            <v>1</v>
          </cell>
          <cell r="S53">
            <v>0</v>
          </cell>
          <cell r="T53">
            <v>0</v>
          </cell>
          <cell r="U53">
            <v>100</v>
          </cell>
          <cell r="V53">
            <v>100</v>
          </cell>
          <cell r="W53">
            <v>10</v>
          </cell>
          <cell r="X53">
            <v>60</v>
          </cell>
          <cell r="Y53">
            <v>60</v>
          </cell>
          <cell r="Z53">
            <v>90</v>
          </cell>
          <cell r="AA53">
            <v>0</v>
          </cell>
          <cell r="AB53">
            <v>0</v>
          </cell>
          <cell r="AC53">
            <v>0</v>
          </cell>
          <cell r="AD53">
            <v>0</v>
          </cell>
          <cell r="AE53">
            <v>0</v>
          </cell>
          <cell r="AF53">
            <v>40</v>
          </cell>
          <cell r="AG53">
            <v>-40</v>
          </cell>
          <cell r="AH53">
            <v>0</v>
          </cell>
          <cell r="AI53">
            <v>0</v>
          </cell>
          <cell r="AJ53">
            <v>0</v>
          </cell>
          <cell r="AK53">
            <v>0</v>
          </cell>
          <cell r="AL53">
            <v>0</v>
          </cell>
          <cell r="AM53">
            <v>580</v>
          </cell>
          <cell r="AN53" t="str">
            <v>儿科+放射肿瘤科</v>
          </cell>
        </row>
        <row r="54">
          <cell r="H54" t="str">
            <v>放射肿瘤科</v>
          </cell>
          <cell r="I54" t="str">
            <v>2021年</v>
          </cell>
        </row>
        <row r="54">
          <cell r="K54" t="str">
            <v>合格</v>
          </cell>
          <cell r="L54">
            <v>0</v>
          </cell>
          <cell r="M54">
            <v>0</v>
          </cell>
          <cell r="N54">
            <v>0</v>
          </cell>
          <cell r="O54">
            <v>160</v>
          </cell>
          <cell r="P54">
            <v>0</v>
          </cell>
          <cell r="Q54">
            <v>0</v>
          </cell>
          <cell r="R54">
            <v>1</v>
          </cell>
          <cell r="S54">
            <v>1</v>
          </cell>
          <cell r="T54">
            <v>0</v>
          </cell>
          <cell r="U54">
            <v>45</v>
          </cell>
          <cell r="V54">
            <v>100</v>
          </cell>
          <cell r="W54">
            <v>10</v>
          </cell>
          <cell r="X54">
            <v>80</v>
          </cell>
          <cell r="Y54">
            <v>60</v>
          </cell>
          <cell r="Z54">
            <v>90</v>
          </cell>
          <cell r="AA54">
            <v>20</v>
          </cell>
          <cell r="AB54">
            <v>0</v>
          </cell>
          <cell r="AC54">
            <v>0</v>
          </cell>
          <cell r="AD54">
            <v>0</v>
          </cell>
          <cell r="AE54">
            <v>0</v>
          </cell>
          <cell r="AF54">
            <v>0</v>
          </cell>
          <cell r="AG54">
            <v>0</v>
          </cell>
          <cell r="AH54">
            <v>0</v>
          </cell>
          <cell r="AI54">
            <v>0</v>
          </cell>
          <cell r="AJ54">
            <v>0</v>
          </cell>
          <cell r="AK54">
            <v>0</v>
          </cell>
          <cell r="AL54">
            <v>0</v>
          </cell>
          <cell r="AM54">
            <v>565</v>
          </cell>
          <cell r="AN54" t="str">
            <v>儿科+放射肿瘤科</v>
          </cell>
        </row>
        <row r="55">
          <cell r="H55" t="str">
            <v>儿科</v>
          </cell>
          <cell r="I55" t="str">
            <v>2022年</v>
          </cell>
        </row>
        <row r="55">
          <cell r="K55" t="str">
            <v>合格</v>
          </cell>
          <cell r="L55">
            <v>0</v>
          </cell>
          <cell r="M55">
            <v>0</v>
          </cell>
          <cell r="N55">
            <v>0</v>
          </cell>
          <cell r="O55">
            <v>160</v>
          </cell>
          <cell r="P55">
            <v>0</v>
          </cell>
          <cell r="Q55">
            <v>6</v>
          </cell>
          <cell r="R55">
            <v>4</v>
          </cell>
          <cell r="S55">
            <v>1</v>
          </cell>
          <cell r="T55">
            <v>0</v>
          </cell>
          <cell r="U55">
            <v>225</v>
          </cell>
          <cell r="V55">
            <v>100</v>
          </cell>
          <cell r="W55">
            <v>0</v>
          </cell>
          <cell r="X55">
            <v>0</v>
          </cell>
          <cell r="Y55">
            <v>30</v>
          </cell>
          <cell r="Z55">
            <v>0</v>
          </cell>
          <cell r="AA55">
            <v>20</v>
          </cell>
          <cell r="AB55">
            <v>0</v>
          </cell>
          <cell r="AC55">
            <v>0</v>
          </cell>
          <cell r="AD55">
            <v>0</v>
          </cell>
          <cell r="AE55">
            <v>0</v>
          </cell>
          <cell r="AF55">
            <v>0</v>
          </cell>
          <cell r="AG55">
            <v>-60</v>
          </cell>
          <cell r="AH55">
            <v>0</v>
          </cell>
          <cell r="AI55">
            <v>0</v>
          </cell>
          <cell r="AJ55">
            <v>0</v>
          </cell>
          <cell r="AK55">
            <v>0</v>
          </cell>
          <cell r="AL55">
            <v>0</v>
          </cell>
          <cell r="AM55">
            <v>475</v>
          </cell>
          <cell r="AN55" t="str">
            <v>儿科+放射肿瘤科</v>
          </cell>
        </row>
        <row r="56">
          <cell r="H56" t="str">
            <v>放射肿瘤科</v>
          </cell>
          <cell r="I56" t="str">
            <v>2022年</v>
          </cell>
        </row>
        <row r="56">
          <cell r="K56" t="str">
            <v>合格</v>
          </cell>
          <cell r="L56">
            <v>0</v>
          </cell>
          <cell r="M56">
            <v>0</v>
          </cell>
          <cell r="N56">
            <v>0</v>
          </cell>
          <cell r="O56">
            <v>160</v>
          </cell>
          <cell r="P56">
            <v>0</v>
          </cell>
          <cell r="Q56">
            <v>0</v>
          </cell>
          <cell r="R56">
            <v>1</v>
          </cell>
          <cell r="S56">
            <v>0</v>
          </cell>
          <cell r="T56">
            <v>0</v>
          </cell>
          <cell r="U56">
            <v>20</v>
          </cell>
          <cell r="V56">
            <v>100</v>
          </cell>
          <cell r="W56">
            <v>10</v>
          </cell>
          <cell r="X56">
            <v>40</v>
          </cell>
          <cell r="Y56">
            <v>30</v>
          </cell>
          <cell r="Z56">
            <v>90</v>
          </cell>
          <cell r="AA56">
            <v>0</v>
          </cell>
          <cell r="AB56">
            <v>0</v>
          </cell>
          <cell r="AC56">
            <v>0</v>
          </cell>
          <cell r="AD56">
            <v>0</v>
          </cell>
          <cell r="AE56">
            <v>0</v>
          </cell>
          <cell r="AF56">
            <v>40</v>
          </cell>
          <cell r="AG56">
            <v>-20</v>
          </cell>
          <cell r="AH56">
            <v>0</v>
          </cell>
          <cell r="AI56">
            <v>0</v>
          </cell>
          <cell r="AJ56">
            <v>0</v>
          </cell>
          <cell r="AK56">
            <v>0</v>
          </cell>
          <cell r="AL56">
            <v>0</v>
          </cell>
          <cell r="AM56">
            <v>470</v>
          </cell>
          <cell r="AN56" t="str">
            <v>儿科+放射肿瘤科</v>
          </cell>
        </row>
        <row r="57">
          <cell r="H57" t="str">
            <v>放射肿瘤科</v>
          </cell>
          <cell r="I57" t="str">
            <v>2021年</v>
          </cell>
        </row>
        <row r="57">
          <cell r="K57" t="str">
            <v>合格</v>
          </cell>
          <cell r="L57">
            <v>0</v>
          </cell>
          <cell r="M57">
            <v>0</v>
          </cell>
          <cell r="N57">
            <v>0</v>
          </cell>
          <cell r="O57">
            <v>160</v>
          </cell>
          <cell r="P57">
            <v>0</v>
          </cell>
          <cell r="Q57">
            <v>0</v>
          </cell>
          <cell r="R57">
            <v>1</v>
          </cell>
          <cell r="S57">
            <v>0</v>
          </cell>
          <cell r="T57">
            <v>0</v>
          </cell>
          <cell r="U57">
            <v>20</v>
          </cell>
          <cell r="V57">
            <v>100</v>
          </cell>
          <cell r="W57">
            <v>10</v>
          </cell>
          <cell r="X57">
            <v>60</v>
          </cell>
          <cell r="Y57">
            <v>0</v>
          </cell>
          <cell r="Z57">
            <v>120</v>
          </cell>
          <cell r="AA57">
            <v>0</v>
          </cell>
          <cell r="AB57">
            <v>0</v>
          </cell>
          <cell r="AC57">
            <v>0</v>
          </cell>
          <cell r="AD57">
            <v>0</v>
          </cell>
          <cell r="AE57">
            <v>0</v>
          </cell>
          <cell r="AF57">
            <v>0</v>
          </cell>
          <cell r="AG57">
            <v>0</v>
          </cell>
          <cell r="AH57">
            <v>0</v>
          </cell>
          <cell r="AI57">
            <v>0</v>
          </cell>
          <cell r="AJ57">
            <v>0</v>
          </cell>
          <cell r="AK57">
            <v>0</v>
          </cell>
          <cell r="AL57">
            <v>0</v>
          </cell>
          <cell r="AM57">
            <v>470</v>
          </cell>
          <cell r="AN57" t="str">
            <v>儿科+放射肿瘤科</v>
          </cell>
        </row>
        <row r="58">
          <cell r="H58" t="str">
            <v>放射肿瘤科</v>
          </cell>
          <cell r="I58" t="str">
            <v>2021年</v>
          </cell>
        </row>
        <row r="58">
          <cell r="K58" t="str">
            <v>合格</v>
          </cell>
          <cell r="L58">
            <v>0</v>
          </cell>
          <cell r="M58">
            <v>0</v>
          </cell>
          <cell r="N58">
            <v>0</v>
          </cell>
          <cell r="O58">
            <v>160</v>
          </cell>
          <cell r="P58">
            <v>0</v>
          </cell>
          <cell r="Q58">
            <v>0</v>
          </cell>
          <cell r="R58">
            <v>2</v>
          </cell>
          <cell r="S58">
            <v>0</v>
          </cell>
          <cell r="T58">
            <v>0</v>
          </cell>
          <cell r="U58">
            <v>40</v>
          </cell>
          <cell r="V58">
            <v>100</v>
          </cell>
          <cell r="W58">
            <v>10</v>
          </cell>
          <cell r="X58">
            <v>20</v>
          </cell>
          <cell r="Y58">
            <v>0</v>
          </cell>
          <cell r="Z58">
            <v>0</v>
          </cell>
          <cell r="AA58">
            <v>0</v>
          </cell>
          <cell r="AB58">
            <v>0</v>
          </cell>
          <cell r="AC58">
            <v>0</v>
          </cell>
          <cell r="AD58">
            <v>0</v>
          </cell>
          <cell r="AE58">
            <v>0</v>
          </cell>
          <cell r="AF58">
            <v>0</v>
          </cell>
          <cell r="AG58">
            <v>-60</v>
          </cell>
          <cell r="AH58">
            <v>0</v>
          </cell>
          <cell r="AI58">
            <v>0</v>
          </cell>
          <cell r="AJ58">
            <v>0</v>
          </cell>
          <cell r="AK58">
            <v>0</v>
          </cell>
          <cell r="AL58">
            <v>0</v>
          </cell>
          <cell r="AM58">
            <v>270</v>
          </cell>
          <cell r="AN58" t="str">
            <v>儿科+放射肿瘤科</v>
          </cell>
        </row>
        <row r="59">
          <cell r="H59" t="str">
            <v>放射科</v>
          </cell>
          <cell r="I59" t="str">
            <v>2021年</v>
          </cell>
        </row>
        <row r="59">
          <cell r="K59" t="str">
            <v>合格</v>
          </cell>
          <cell r="L59">
            <v>0</v>
          </cell>
          <cell r="M59">
            <v>0</v>
          </cell>
          <cell r="N59">
            <v>0</v>
          </cell>
          <cell r="O59">
            <v>160</v>
          </cell>
          <cell r="P59">
            <v>0</v>
          </cell>
          <cell r="Q59">
            <v>0</v>
          </cell>
          <cell r="R59">
            <v>1</v>
          </cell>
          <cell r="S59">
            <v>0</v>
          </cell>
          <cell r="T59">
            <v>0</v>
          </cell>
          <cell r="U59">
            <v>20</v>
          </cell>
          <cell r="V59">
            <v>100</v>
          </cell>
          <cell r="W59">
            <v>0</v>
          </cell>
          <cell r="X59">
            <v>80</v>
          </cell>
          <cell r="Y59">
            <v>120</v>
          </cell>
          <cell r="Z59">
            <v>120</v>
          </cell>
          <cell r="AA59">
            <v>0</v>
          </cell>
          <cell r="AB59">
            <v>100</v>
          </cell>
          <cell r="AC59">
            <v>150</v>
          </cell>
          <cell r="AD59">
            <v>0</v>
          </cell>
          <cell r="AE59">
            <v>0</v>
          </cell>
          <cell r="AF59">
            <v>20</v>
          </cell>
          <cell r="AG59">
            <v>0</v>
          </cell>
          <cell r="AH59">
            <v>0</v>
          </cell>
          <cell r="AI59">
            <v>0</v>
          </cell>
          <cell r="AJ59">
            <v>0</v>
          </cell>
          <cell r="AK59">
            <v>0</v>
          </cell>
          <cell r="AL59">
            <v>0</v>
          </cell>
          <cell r="AM59">
            <v>870</v>
          </cell>
          <cell r="AN59" t="str">
            <v>放射科+核医学科</v>
          </cell>
        </row>
        <row r="60">
          <cell r="H60" t="str">
            <v>放射科</v>
          </cell>
          <cell r="I60" t="str">
            <v>2021年</v>
          </cell>
        </row>
        <row r="60">
          <cell r="K60" t="str">
            <v>合格</v>
          </cell>
          <cell r="L60">
            <v>0</v>
          </cell>
          <cell r="M60">
            <v>0</v>
          </cell>
          <cell r="N60">
            <v>0</v>
          </cell>
          <cell r="O60">
            <v>160</v>
          </cell>
          <cell r="P60">
            <v>0</v>
          </cell>
          <cell r="Q60">
            <v>0</v>
          </cell>
          <cell r="R60">
            <v>1</v>
          </cell>
          <cell r="S60">
            <v>0</v>
          </cell>
          <cell r="T60">
            <v>0</v>
          </cell>
          <cell r="U60">
            <v>20</v>
          </cell>
          <cell r="V60">
            <v>100</v>
          </cell>
          <cell r="W60">
            <v>0</v>
          </cell>
          <cell r="X60">
            <v>80</v>
          </cell>
          <cell r="Y60">
            <v>120</v>
          </cell>
          <cell r="Z60">
            <v>120</v>
          </cell>
          <cell r="AA60">
            <v>0</v>
          </cell>
          <cell r="AB60">
            <v>100</v>
          </cell>
          <cell r="AC60">
            <v>150</v>
          </cell>
          <cell r="AD60">
            <v>0</v>
          </cell>
          <cell r="AE60">
            <v>0</v>
          </cell>
          <cell r="AF60">
            <v>20</v>
          </cell>
          <cell r="AG60">
            <v>0</v>
          </cell>
          <cell r="AH60">
            <v>0</v>
          </cell>
          <cell r="AI60">
            <v>0</v>
          </cell>
          <cell r="AJ60">
            <v>0</v>
          </cell>
          <cell r="AK60">
            <v>0</v>
          </cell>
          <cell r="AL60">
            <v>0</v>
          </cell>
          <cell r="AM60">
            <v>870</v>
          </cell>
          <cell r="AN60" t="str">
            <v>放射科+核医学科</v>
          </cell>
        </row>
        <row r="61">
          <cell r="H61" t="str">
            <v>放射科</v>
          </cell>
          <cell r="I61" t="str">
            <v>2021年</v>
          </cell>
        </row>
        <row r="61">
          <cell r="K61" t="str">
            <v>合格</v>
          </cell>
          <cell r="L61">
            <v>0</v>
          </cell>
          <cell r="M61">
            <v>0</v>
          </cell>
          <cell r="N61">
            <v>0</v>
          </cell>
          <cell r="O61">
            <v>160</v>
          </cell>
          <cell r="P61">
            <v>0</v>
          </cell>
          <cell r="Q61">
            <v>0</v>
          </cell>
          <cell r="R61">
            <v>0</v>
          </cell>
          <cell r="S61">
            <v>0</v>
          </cell>
          <cell r="T61">
            <v>0</v>
          </cell>
          <cell r="U61">
            <v>0</v>
          </cell>
          <cell r="V61">
            <v>100</v>
          </cell>
          <cell r="W61">
            <v>0</v>
          </cell>
          <cell r="X61">
            <v>80</v>
          </cell>
          <cell r="Y61">
            <v>120</v>
          </cell>
          <cell r="Z61">
            <v>120</v>
          </cell>
          <cell r="AA61">
            <v>0</v>
          </cell>
          <cell r="AB61">
            <v>100</v>
          </cell>
          <cell r="AC61">
            <v>150</v>
          </cell>
          <cell r="AD61">
            <v>0</v>
          </cell>
          <cell r="AE61">
            <v>0</v>
          </cell>
          <cell r="AF61">
            <v>0</v>
          </cell>
          <cell r="AG61">
            <v>0</v>
          </cell>
          <cell r="AH61">
            <v>0</v>
          </cell>
          <cell r="AI61">
            <v>0</v>
          </cell>
          <cell r="AJ61">
            <v>0</v>
          </cell>
          <cell r="AK61">
            <v>0</v>
          </cell>
          <cell r="AL61">
            <v>0</v>
          </cell>
          <cell r="AM61">
            <v>830</v>
          </cell>
          <cell r="AN61" t="str">
            <v>放射科+核医学科</v>
          </cell>
        </row>
        <row r="62">
          <cell r="H62" t="str">
            <v>放射科</v>
          </cell>
          <cell r="I62" t="str">
            <v>2021年</v>
          </cell>
        </row>
        <row r="62">
          <cell r="K62" t="str">
            <v>合格</v>
          </cell>
          <cell r="L62">
            <v>0</v>
          </cell>
          <cell r="M62">
            <v>0</v>
          </cell>
          <cell r="N62">
            <v>0</v>
          </cell>
          <cell r="O62">
            <v>160</v>
          </cell>
          <cell r="P62">
            <v>0</v>
          </cell>
          <cell r="Q62">
            <v>0</v>
          </cell>
          <cell r="R62">
            <v>0</v>
          </cell>
          <cell r="S62">
            <v>0</v>
          </cell>
          <cell r="T62">
            <v>0</v>
          </cell>
          <cell r="U62">
            <v>0</v>
          </cell>
          <cell r="V62">
            <v>100</v>
          </cell>
          <cell r="W62">
            <v>0</v>
          </cell>
          <cell r="X62">
            <v>80</v>
          </cell>
          <cell r="Y62">
            <v>120</v>
          </cell>
          <cell r="Z62">
            <v>120</v>
          </cell>
          <cell r="AA62">
            <v>0</v>
          </cell>
          <cell r="AB62">
            <v>100</v>
          </cell>
          <cell r="AC62">
            <v>150</v>
          </cell>
          <cell r="AD62">
            <v>0</v>
          </cell>
          <cell r="AE62">
            <v>0</v>
          </cell>
          <cell r="AF62">
            <v>0</v>
          </cell>
          <cell r="AG62">
            <v>0</v>
          </cell>
          <cell r="AH62">
            <v>0</v>
          </cell>
          <cell r="AI62">
            <v>0</v>
          </cell>
          <cell r="AJ62">
            <v>0</v>
          </cell>
          <cell r="AK62">
            <v>0</v>
          </cell>
          <cell r="AL62">
            <v>0</v>
          </cell>
          <cell r="AM62">
            <v>830</v>
          </cell>
          <cell r="AN62" t="str">
            <v>放射科+核医学科</v>
          </cell>
        </row>
        <row r="63">
          <cell r="H63" t="str">
            <v>放射科</v>
          </cell>
          <cell r="I63" t="str">
            <v>2020年</v>
          </cell>
        </row>
        <row r="63">
          <cell r="K63" t="str">
            <v>合格</v>
          </cell>
          <cell r="L63">
            <v>0</v>
          </cell>
          <cell r="M63">
            <v>0</v>
          </cell>
          <cell r="N63">
            <v>0</v>
          </cell>
          <cell r="O63">
            <v>160</v>
          </cell>
          <cell r="P63">
            <v>0</v>
          </cell>
          <cell r="Q63">
            <v>0</v>
          </cell>
          <cell r="R63">
            <v>0</v>
          </cell>
          <cell r="S63">
            <v>0</v>
          </cell>
          <cell r="T63">
            <v>0</v>
          </cell>
          <cell r="U63">
            <v>0</v>
          </cell>
          <cell r="V63">
            <v>100</v>
          </cell>
          <cell r="W63">
            <v>0</v>
          </cell>
          <cell r="X63">
            <v>80</v>
          </cell>
          <cell r="Y63">
            <v>120</v>
          </cell>
          <cell r="Z63">
            <v>90</v>
          </cell>
          <cell r="AA63">
            <v>0</v>
          </cell>
          <cell r="AB63">
            <v>100</v>
          </cell>
          <cell r="AC63">
            <v>150</v>
          </cell>
          <cell r="AD63">
            <v>0</v>
          </cell>
          <cell r="AE63">
            <v>0</v>
          </cell>
          <cell r="AF63">
            <v>0</v>
          </cell>
          <cell r="AG63">
            <v>0</v>
          </cell>
          <cell r="AH63">
            <v>0</v>
          </cell>
          <cell r="AI63">
            <v>0</v>
          </cell>
          <cell r="AJ63">
            <v>0</v>
          </cell>
          <cell r="AK63">
            <v>0</v>
          </cell>
          <cell r="AL63">
            <v>0</v>
          </cell>
          <cell r="AM63">
            <v>800</v>
          </cell>
          <cell r="AN63" t="str">
            <v>放射科+核医学科</v>
          </cell>
        </row>
        <row r="64">
          <cell r="H64" t="str">
            <v>放射科</v>
          </cell>
          <cell r="I64" t="str">
            <v>2020年</v>
          </cell>
        </row>
        <row r="64">
          <cell r="K64" t="str">
            <v>合格</v>
          </cell>
          <cell r="L64">
            <v>0</v>
          </cell>
          <cell r="M64">
            <v>0</v>
          </cell>
          <cell r="N64">
            <v>0</v>
          </cell>
          <cell r="O64">
            <v>160</v>
          </cell>
          <cell r="P64">
            <v>0</v>
          </cell>
          <cell r="Q64">
            <v>0</v>
          </cell>
          <cell r="R64">
            <v>0</v>
          </cell>
          <cell r="S64">
            <v>0</v>
          </cell>
          <cell r="T64">
            <v>0</v>
          </cell>
          <cell r="U64">
            <v>0</v>
          </cell>
          <cell r="V64">
            <v>100</v>
          </cell>
          <cell r="W64">
            <v>0</v>
          </cell>
          <cell r="X64">
            <v>60</v>
          </cell>
          <cell r="Y64">
            <v>120</v>
          </cell>
          <cell r="Z64">
            <v>90</v>
          </cell>
          <cell r="AA64">
            <v>0</v>
          </cell>
          <cell r="AB64">
            <v>100</v>
          </cell>
          <cell r="AC64">
            <v>150</v>
          </cell>
          <cell r="AD64">
            <v>0</v>
          </cell>
          <cell r="AE64">
            <v>0</v>
          </cell>
          <cell r="AF64">
            <v>0</v>
          </cell>
          <cell r="AG64">
            <v>0</v>
          </cell>
          <cell r="AH64">
            <v>0</v>
          </cell>
          <cell r="AI64">
            <v>0</v>
          </cell>
          <cell r="AJ64">
            <v>0</v>
          </cell>
          <cell r="AK64">
            <v>0</v>
          </cell>
          <cell r="AL64">
            <v>0</v>
          </cell>
          <cell r="AM64">
            <v>780</v>
          </cell>
          <cell r="AN64" t="str">
            <v>放射科+核医学科</v>
          </cell>
        </row>
        <row r="65">
          <cell r="H65" t="str">
            <v>放射科</v>
          </cell>
          <cell r="I65" t="str">
            <v>2021年</v>
          </cell>
        </row>
        <row r="65">
          <cell r="K65" t="str">
            <v>合格</v>
          </cell>
          <cell r="L65">
            <v>0</v>
          </cell>
          <cell r="M65">
            <v>0</v>
          </cell>
          <cell r="N65">
            <v>0</v>
          </cell>
          <cell r="O65">
            <v>160</v>
          </cell>
          <cell r="P65">
            <v>0</v>
          </cell>
          <cell r="Q65">
            <v>0</v>
          </cell>
          <cell r="R65">
            <v>1</v>
          </cell>
          <cell r="S65">
            <v>0</v>
          </cell>
          <cell r="T65">
            <v>0</v>
          </cell>
          <cell r="U65">
            <v>20</v>
          </cell>
          <cell r="V65">
            <v>100</v>
          </cell>
          <cell r="W65">
            <v>0</v>
          </cell>
          <cell r="X65">
            <v>60</v>
          </cell>
          <cell r="Y65">
            <v>120</v>
          </cell>
          <cell r="Z65">
            <v>120</v>
          </cell>
          <cell r="AA65">
            <v>0</v>
          </cell>
          <cell r="AB65">
            <v>100</v>
          </cell>
          <cell r="AC65">
            <v>150</v>
          </cell>
          <cell r="AD65">
            <v>0</v>
          </cell>
          <cell r="AE65">
            <v>0</v>
          </cell>
          <cell r="AF65">
            <v>0</v>
          </cell>
          <cell r="AG65">
            <v>-60</v>
          </cell>
          <cell r="AH65">
            <v>0</v>
          </cell>
          <cell r="AI65">
            <v>0</v>
          </cell>
          <cell r="AJ65">
            <v>0</v>
          </cell>
          <cell r="AK65">
            <v>0</v>
          </cell>
          <cell r="AL65">
            <v>0</v>
          </cell>
          <cell r="AM65">
            <v>770</v>
          </cell>
          <cell r="AN65" t="str">
            <v>放射科+核医学科</v>
          </cell>
        </row>
        <row r="66">
          <cell r="H66" t="str">
            <v>放射科</v>
          </cell>
          <cell r="I66" t="str">
            <v>2020年</v>
          </cell>
        </row>
        <row r="66">
          <cell r="K66" t="str">
            <v>合格</v>
          </cell>
          <cell r="L66">
            <v>0</v>
          </cell>
          <cell r="M66">
            <v>0</v>
          </cell>
          <cell r="N66">
            <v>0</v>
          </cell>
          <cell r="O66">
            <v>160</v>
          </cell>
          <cell r="P66">
            <v>0</v>
          </cell>
          <cell r="Q66">
            <v>0</v>
          </cell>
          <cell r="R66">
            <v>0</v>
          </cell>
          <cell r="S66">
            <v>0</v>
          </cell>
          <cell r="T66">
            <v>0</v>
          </cell>
          <cell r="U66">
            <v>0</v>
          </cell>
          <cell r="V66">
            <v>100</v>
          </cell>
          <cell r="W66">
            <v>0</v>
          </cell>
          <cell r="X66">
            <v>80</v>
          </cell>
          <cell r="Y66">
            <v>120</v>
          </cell>
          <cell r="Z66">
            <v>120</v>
          </cell>
          <cell r="AA66">
            <v>0</v>
          </cell>
          <cell r="AB66">
            <v>100</v>
          </cell>
          <cell r="AC66">
            <v>150</v>
          </cell>
          <cell r="AD66">
            <v>0</v>
          </cell>
          <cell r="AE66">
            <v>0</v>
          </cell>
          <cell r="AF66">
            <v>0</v>
          </cell>
          <cell r="AG66">
            <v>-60</v>
          </cell>
          <cell r="AH66">
            <v>0</v>
          </cell>
          <cell r="AI66">
            <v>0</v>
          </cell>
          <cell r="AJ66">
            <v>0</v>
          </cell>
          <cell r="AK66">
            <v>0</v>
          </cell>
          <cell r="AL66">
            <v>0</v>
          </cell>
          <cell r="AM66">
            <v>770</v>
          </cell>
          <cell r="AN66" t="str">
            <v>放射科+核医学科</v>
          </cell>
        </row>
        <row r="67">
          <cell r="H67" t="str">
            <v>放射科</v>
          </cell>
          <cell r="I67" t="str">
            <v>2020年</v>
          </cell>
        </row>
        <row r="67">
          <cell r="K67" t="str">
            <v>合格</v>
          </cell>
          <cell r="L67">
            <v>0</v>
          </cell>
          <cell r="M67">
            <v>0</v>
          </cell>
          <cell r="N67">
            <v>0</v>
          </cell>
          <cell r="O67">
            <v>160</v>
          </cell>
          <cell r="P67">
            <v>0</v>
          </cell>
          <cell r="Q67">
            <v>0</v>
          </cell>
          <cell r="R67">
            <v>0</v>
          </cell>
          <cell r="S67">
            <v>0</v>
          </cell>
          <cell r="T67">
            <v>0</v>
          </cell>
          <cell r="U67">
            <v>0</v>
          </cell>
          <cell r="V67">
            <v>100</v>
          </cell>
          <cell r="W67">
            <v>0</v>
          </cell>
          <cell r="X67">
            <v>60</v>
          </cell>
          <cell r="Y67">
            <v>120</v>
          </cell>
          <cell r="Z67">
            <v>120</v>
          </cell>
          <cell r="AA67">
            <v>0</v>
          </cell>
          <cell r="AB67">
            <v>100</v>
          </cell>
          <cell r="AC67">
            <v>150</v>
          </cell>
          <cell r="AD67">
            <v>0</v>
          </cell>
          <cell r="AE67">
            <v>0</v>
          </cell>
          <cell r="AF67">
            <v>0</v>
          </cell>
          <cell r="AG67">
            <v>-40</v>
          </cell>
          <cell r="AH67">
            <v>0</v>
          </cell>
          <cell r="AI67">
            <v>0</v>
          </cell>
          <cell r="AJ67">
            <v>0</v>
          </cell>
          <cell r="AK67">
            <v>0</v>
          </cell>
          <cell r="AL67">
            <v>0</v>
          </cell>
          <cell r="AM67">
            <v>770</v>
          </cell>
          <cell r="AN67" t="str">
            <v>放射科+核医学科</v>
          </cell>
        </row>
        <row r="68">
          <cell r="H68" t="str">
            <v>放射科</v>
          </cell>
          <cell r="I68" t="str">
            <v>2020年</v>
          </cell>
        </row>
        <row r="68">
          <cell r="K68" t="str">
            <v>合格</v>
          </cell>
          <cell r="L68">
            <v>0</v>
          </cell>
          <cell r="M68">
            <v>0</v>
          </cell>
          <cell r="N68">
            <v>0</v>
          </cell>
          <cell r="O68">
            <v>160</v>
          </cell>
          <cell r="P68">
            <v>0</v>
          </cell>
          <cell r="Q68">
            <v>0</v>
          </cell>
          <cell r="R68">
            <v>1</v>
          </cell>
          <cell r="S68">
            <v>0</v>
          </cell>
          <cell r="T68">
            <v>0</v>
          </cell>
          <cell r="U68">
            <v>20</v>
          </cell>
          <cell r="V68">
            <v>100</v>
          </cell>
          <cell r="W68">
            <v>0</v>
          </cell>
          <cell r="X68">
            <v>80</v>
          </cell>
          <cell r="Y68">
            <v>120</v>
          </cell>
          <cell r="Z68">
            <v>90</v>
          </cell>
          <cell r="AA68">
            <v>0</v>
          </cell>
          <cell r="AB68">
            <v>100</v>
          </cell>
          <cell r="AC68">
            <v>150</v>
          </cell>
          <cell r="AD68">
            <v>0</v>
          </cell>
          <cell r="AE68">
            <v>0</v>
          </cell>
          <cell r="AF68">
            <v>0</v>
          </cell>
          <cell r="AG68">
            <v>-60</v>
          </cell>
          <cell r="AH68">
            <v>0</v>
          </cell>
          <cell r="AI68">
            <v>0</v>
          </cell>
          <cell r="AJ68">
            <v>0</v>
          </cell>
          <cell r="AK68">
            <v>0</v>
          </cell>
          <cell r="AL68">
            <v>0</v>
          </cell>
          <cell r="AM68">
            <v>760</v>
          </cell>
          <cell r="AN68" t="str">
            <v>放射科+核医学科</v>
          </cell>
        </row>
        <row r="69">
          <cell r="H69" t="str">
            <v>放射科</v>
          </cell>
          <cell r="I69" t="str">
            <v>2020年</v>
          </cell>
        </row>
        <row r="69">
          <cell r="K69" t="str">
            <v>合格</v>
          </cell>
          <cell r="L69">
            <v>0</v>
          </cell>
          <cell r="M69">
            <v>0</v>
          </cell>
          <cell r="N69">
            <v>0</v>
          </cell>
          <cell r="O69">
            <v>160</v>
          </cell>
          <cell r="P69">
            <v>0</v>
          </cell>
          <cell r="Q69">
            <v>0</v>
          </cell>
          <cell r="R69">
            <v>0</v>
          </cell>
          <cell r="S69">
            <v>0</v>
          </cell>
          <cell r="T69">
            <v>0</v>
          </cell>
          <cell r="U69">
            <v>0</v>
          </cell>
          <cell r="V69">
            <v>100</v>
          </cell>
          <cell r="W69">
            <v>0</v>
          </cell>
          <cell r="X69">
            <v>40</v>
          </cell>
          <cell r="Y69">
            <v>120</v>
          </cell>
          <cell r="Z69">
            <v>90</v>
          </cell>
          <cell r="AA69">
            <v>0</v>
          </cell>
          <cell r="AB69">
            <v>100</v>
          </cell>
          <cell r="AC69">
            <v>150</v>
          </cell>
          <cell r="AD69">
            <v>0</v>
          </cell>
          <cell r="AE69">
            <v>0</v>
          </cell>
          <cell r="AF69">
            <v>0</v>
          </cell>
          <cell r="AG69">
            <v>-60</v>
          </cell>
          <cell r="AH69">
            <v>0</v>
          </cell>
          <cell r="AI69">
            <v>0</v>
          </cell>
          <cell r="AJ69">
            <v>0</v>
          </cell>
          <cell r="AK69">
            <v>0</v>
          </cell>
          <cell r="AL69">
            <v>0</v>
          </cell>
          <cell r="AM69">
            <v>700</v>
          </cell>
          <cell r="AN69" t="str">
            <v>放射科+核医学科</v>
          </cell>
        </row>
        <row r="70">
          <cell r="H70" t="str">
            <v>放射科</v>
          </cell>
          <cell r="I70" t="str">
            <v>2020年</v>
          </cell>
        </row>
        <row r="70">
          <cell r="K70" t="str">
            <v>合格</v>
          </cell>
          <cell r="L70">
            <v>0</v>
          </cell>
          <cell r="M70">
            <v>0</v>
          </cell>
          <cell r="N70">
            <v>0</v>
          </cell>
          <cell r="O70">
            <v>160</v>
          </cell>
          <cell r="P70">
            <v>0</v>
          </cell>
          <cell r="Q70">
            <v>0</v>
          </cell>
          <cell r="R70">
            <v>0</v>
          </cell>
          <cell r="S70">
            <v>0</v>
          </cell>
          <cell r="T70">
            <v>0</v>
          </cell>
          <cell r="U70">
            <v>0</v>
          </cell>
          <cell r="V70">
            <v>100</v>
          </cell>
          <cell r="W70">
            <v>0</v>
          </cell>
          <cell r="X70">
            <v>40</v>
          </cell>
          <cell r="Y70">
            <v>120</v>
          </cell>
          <cell r="Z70">
            <v>90</v>
          </cell>
          <cell r="AA70">
            <v>0</v>
          </cell>
          <cell r="AB70">
            <v>100</v>
          </cell>
          <cell r="AC70">
            <v>150</v>
          </cell>
          <cell r="AD70">
            <v>0</v>
          </cell>
          <cell r="AE70">
            <v>0</v>
          </cell>
          <cell r="AF70">
            <v>0</v>
          </cell>
          <cell r="AG70">
            <v>-60</v>
          </cell>
          <cell r="AH70">
            <v>0</v>
          </cell>
          <cell r="AI70">
            <v>0</v>
          </cell>
          <cell r="AJ70">
            <v>0</v>
          </cell>
          <cell r="AK70">
            <v>0</v>
          </cell>
          <cell r="AL70">
            <v>0</v>
          </cell>
          <cell r="AM70">
            <v>700</v>
          </cell>
          <cell r="AN70" t="str">
            <v>放射科+核医学科</v>
          </cell>
        </row>
        <row r="71">
          <cell r="H71" t="str">
            <v>放射科</v>
          </cell>
          <cell r="I71" t="str">
            <v>2022年</v>
          </cell>
        </row>
        <row r="71">
          <cell r="K71" t="str">
            <v>合格</v>
          </cell>
          <cell r="L71">
            <v>0</v>
          </cell>
          <cell r="M71">
            <v>0</v>
          </cell>
          <cell r="N71">
            <v>0</v>
          </cell>
          <cell r="O71">
            <v>160</v>
          </cell>
          <cell r="P71">
            <v>0</v>
          </cell>
          <cell r="Q71">
            <v>5</v>
          </cell>
          <cell r="R71">
            <v>7</v>
          </cell>
          <cell r="S71">
            <v>1</v>
          </cell>
          <cell r="T71">
            <v>0</v>
          </cell>
          <cell r="U71">
            <v>265</v>
          </cell>
          <cell r="V71">
            <v>100</v>
          </cell>
          <cell r="W71">
            <v>10</v>
          </cell>
          <cell r="X71">
            <v>60</v>
          </cell>
          <cell r="Y71">
            <v>30</v>
          </cell>
          <cell r="Z71">
            <v>30</v>
          </cell>
          <cell r="AA71">
            <v>0</v>
          </cell>
          <cell r="AB71">
            <v>0</v>
          </cell>
          <cell r="AC71">
            <v>0</v>
          </cell>
          <cell r="AD71">
            <v>0</v>
          </cell>
          <cell r="AE71">
            <v>0</v>
          </cell>
          <cell r="AF71">
            <v>40</v>
          </cell>
          <cell r="AG71">
            <v>0</v>
          </cell>
          <cell r="AH71">
            <v>0</v>
          </cell>
          <cell r="AI71">
            <v>0</v>
          </cell>
          <cell r="AJ71">
            <v>0</v>
          </cell>
          <cell r="AK71">
            <v>0</v>
          </cell>
          <cell r="AL71">
            <v>0</v>
          </cell>
          <cell r="AM71">
            <v>695</v>
          </cell>
          <cell r="AN71" t="str">
            <v>放射科+核医学科</v>
          </cell>
        </row>
        <row r="72">
          <cell r="H72" t="str">
            <v>放射科</v>
          </cell>
          <cell r="I72" t="str">
            <v>2021年</v>
          </cell>
        </row>
        <row r="72">
          <cell r="K72" t="str">
            <v>合格</v>
          </cell>
          <cell r="L72">
            <v>0</v>
          </cell>
          <cell r="M72">
            <v>0</v>
          </cell>
          <cell r="N72">
            <v>0</v>
          </cell>
          <cell r="O72">
            <v>120</v>
          </cell>
          <cell r="P72">
            <v>0</v>
          </cell>
          <cell r="Q72">
            <v>0</v>
          </cell>
          <cell r="R72">
            <v>0</v>
          </cell>
          <cell r="S72">
            <v>0</v>
          </cell>
          <cell r="T72">
            <v>0</v>
          </cell>
          <cell r="U72">
            <v>0</v>
          </cell>
          <cell r="V72">
            <v>100</v>
          </cell>
          <cell r="W72">
            <v>10</v>
          </cell>
          <cell r="X72">
            <v>80</v>
          </cell>
          <cell r="Y72">
            <v>60</v>
          </cell>
          <cell r="Z72">
            <v>120</v>
          </cell>
          <cell r="AA72">
            <v>0</v>
          </cell>
          <cell r="AB72">
            <v>100</v>
          </cell>
          <cell r="AC72">
            <v>150</v>
          </cell>
          <cell r="AD72">
            <v>0</v>
          </cell>
          <cell r="AE72">
            <v>0</v>
          </cell>
          <cell r="AF72">
            <v>0</v>
          </cell>
          <cell r="AG72">
            <v>-60</v>
          </cell>
          <cell r="AH72">
            <v>0</v>
          </cell>
          <cell r="AI72">
            <v>0</v>
          </cell>
          <cell r="AJ72">
            <v>0</v>
          </cell>
          <cell r="AK72">
            <v>0</v>
          </cell>
          <cell r="AL72">
            <v>0</v>
          </cell>
          <cell r="AM72">
            <v>680</v>
          </cell>
          <cell r="AN72" t="str">
            <v>放射科+核医学科</v>
          </cell>
        </row>
        <row r="73">
          <cell r="H73" t="str">
            <v>放射科</v>
          </cell>
          <cell r="I73" t="str">
            <v>2020年</v>
          </cell>
        </row>
        <row r="73">
          <cell r="K73" t="str">
            <v>合格</v>
          </cell>
          <cell r="L73">
            <v>0</v>
          </cell>
          <cell r="M73">
            <v>0</v>
          </cell>
          <cell r="N73">
            <v>0</v>
          </cell>
          <cell r="O73">
            <v>160</v>
          </cell>
          <cell r="P73">
            <v>0</v>
          </cell>
          <cell r="Q73">
            <v>0</v>
          </cell>
          <cell r="R73">
            <v>0</v>
          </cell>
          <cell r="S73">
            <v>0</v>
          </cell>
          <cell r="T73">
            <v>0</v>
          </cell>
          <cell r="U73">
            <v>0</v>
          </cell>
          <cell r="V73">
            <v>100</v>
          </cell>
          <cell r="W73">
            <v>10</v>
          </cell>
          <cell r="X73">
            <v>40</v>
          </cell>
          <cell r="Y73">
            <v>60</v>
          </cell>
          <cell r="Z73">
            <v>60</v>
          </cell>
          <cell r="AA73">
            <v>0</v>
          </cell>
          <cell r="AB73">
            <v>100</v>
          </cell>
          <cell r="AC73">
            <v>150</v>
          </cell>
          <cell r="AD73">
            <v>0</v>
          </cell>
          <cell r="AE73">
            <v>0</v>
          </cell>
          <cell r="AF73">
            <v>0</v>
          </cell>
          <cell r="AG73">
            <v>0</v>
          </cell>
          <cell r="AH73">
            <v>0</v>
          </cell>
          <cell r="AI73">
            <v>0</v>
          </cell>
          <cell r="AJ73">
            <v>0</v>
          </cell>
          <cell r="AK73">
            <v>0</v>
          </cell>
          <cell r="AL73">
            <v>0</v>
          </cell>
          <cell r="AM73">
            <v>680</v>
          </cell>
          <cell r="AN73" t="str">
            <v>放射科+核医学科</v>
          </cell>
        </row>
        <row r="74">
          <cell r="H74" t="str">
            <v>放射科</v>
          </cell>
          <cell r="I74" t="str">
            <v>2020年</v>
          </cell>
        </row>
        <row r="74">
          <cell r="K74" t="str">
            <v>合格</v>
          </cell>
          <cell r="L74">
            <v>0</v>
          </cell>
          <cell r="M74">
            <v>0</v>
          </cell>
          <cell r="N74">
            <v>0</v>
          </cell>
          <cell r="O74">
            <v>160</v>
          </cell>
          <cell r="P74">
            <v>0</v>
          </cell>
          <cell r="Q74">
            <v>0</v>
          </cell>
          <cell r="R74">
            <v>0</v>
          </cell>
          <cell r="S74">
            <v>0</v>
          </cell>
          <cell r="T74">
            <v>0</v>
          </cell>
          <cell r="U74">
            <v>0</v>
          </cell>
          <cell r="V74">
            <v>100</v>
          </cell>
          <cell r="W74">
            <v>0</v>
          </cell>
          <cell r="X74">
            <v>40</v>
          </cell>
          <cell r="Y74">
            <v>60</v>
          </cell>
          <cell r="Z74">
            <v>60</v>
          </cell>
          <cell r="AA74">
            <v>0</v>
          </cell>
          <cell r="AB74">
            <v>100</v>
          </cell>
          <cell r="AC74">
            <v>150</v>
          </cell>
          <cell r="AD74">
            <v>0</v>
          </cell>
          <cell r="AE74">
            <v>0</v>
          </cell>
          <cell r="AF74">
            <v>0</v>
          </cell>
          <cell r="AG74">
            <v>0</v>
          </cell>
          <cell r="AH74">
            <v>0</v>
          </cell>
          <cell r="AI74">
            <v>0</v>
          </cell>
          <cell r="AJ74">
            <v>0</v>
          </cell>
          <cell r="AK74">
            <v>0</v>
          </cell>
          <cell r="AL74">
            <v>0</v>
          </cell>
          <cell r="AM74">
            <v>670</v>
          </cell>
          <cell r="AN74" t="str">
            <v>放射科+核医学科</v>
          </cell>
        </row>
        <row r="75">
          <cell r="H75" t="str">
            <v>放射科</v>
          </cell>
          <cell r="I75" t="str">
            <v>2020年</v>
          </cell>
        </row>
        <row r="75">
          <cell r="K75" t="str">
            <v>合格</v>
          </cell>
          <cell r="L75">
            <v>0</v>
          </cell>
          <cell r="M75">
            <v>0</v>
          </cell>
          <cell r="N75">
            <v>0</v>
          </cell>
          <cell r="O75">
            <v>160</v>
          </cell>
          <cell r="P75">
            <v>0</v>
          </cell>
          <cell r="Q75">
            <v>0</v>
          </cell>
          <cell r="R75">
            <v>0</v>
          </cell>
          <cell r="S75">
            <v>0</v>
          </cell>
          <cell r="T75">
            <v>0</v>
          </cell>
          <cell r="U75">
            <v>0</v>
          </cell>
          <cell r="V75">
            <v>100</v>
          </cell>
          <cell r="W75">
            <v>0</v>
          </cell>
          <cell r="X75">
            <v>40</v>
          </cell>
          <cell r="Y75">
            <v>60</v>
          </cell>
          <cell r="Z75">
            <v>60</v>
          </cell>
          <cell r="AA75">
            <v>0</v>
          </cell>
          <cell r="AB75">
            <v>100</v>
          </cell>
          <cell r="AC75">
            <v>150</v>
          </cell>
          <cell r="AD75">
            <v>0</v>
          </cell>
          <cell r="AE75">
            <v>0</v>
          </cell>
          <cell r="AF75">
            <v>0</v>
          </cell>
          <cell r="AG75">
            <v>0</v>
          </cell>
          <cell r="AH75">
            <v>0</v>
          </cell>
          <cell r="AI75">
            <v>0</v>
          </cell>
          <cell r="AJ75">
            <v>0</v>
          </cell>
          <cell r="AK75">
            <v>0</v>
          </cell>
          <cell r="AL75">
            <v>0</v>
          </cell>
          <cell r="AM75">
            <v>670</v>
          </cell>
          <cell r="AN75" t="str">
            <v>放射科+核医学科</v>
          </cell>
        </row>
        <row r="76">
          <cell r="H76" t="str">
            <v>核医学科</v>
          </cell>
          <cell r="I76" t="str">
            <v>2021年</v>
          </cell>
        </row>
        <row r="76">
          <cell r="K76" t="str">
            <v>合格</v>
          </cell>
          <cell r="L76">
            <v>0</v>
          </cell>
          <cell r="M76">
            <v>0</v>
          </cell>
          <cell r="N76">
            <v>0</v>
          </cell>
          <cell r="O76">
            <v>120</v>
          </cell>
          <cell r="P76">
            <v>0</v>
          </cell>
          <cell r="Q76">
            <v>0</v>
          </cell>
          <cell r="R76">
            <v>0</v>
          </cell>
          <cell r="S76">
            <v>0</v>
          </cell>
          <cell r="T76">
            <v>0</v>
          </cell>
          <cell r="U76">
            <v>0</v>
          </cell>
          <cell r="V76">
            <v>100</v>
          </cell>
          <cell r="W76">
            <v>10</v>
          </cell>
          <cell r="X76">
            <v>80</v>
          </cell>
          <cell r="Y76">
            <v>60</v>
          </cell>
          <cell r="Z76">
            <v>90</v>
          </cell>
          <cell r="AA76">
            <v>0</v>
          </cell>
          <cell r="AB76">
            <v>100</v>
          </cell>
          <cell r="AC76">
            <v>150</v>
          </cell>
          <cell r="AD76">
            <v>0</v>
          </cell>
          <cell r="AE76">
            <v>0</v>
          </cell>
          <cell r="AF76">
            <v>0</v>
          </cell>
          <cell r="AG76">
            <v>-60</v>
          </cell>
          <cell r="AH76">
            <v>0</v>
          </cell>
          <cell r="AI76">
            <v>0</v>
          </cell>
          <cell r="AJ76">
            <v>0</v>
          </cell>
          <cell r="AK76">
            <v>0</v>
          </cell>
          <cell r="AL76">
            <v>0</v>
          </cell>
          <cell r="AM76">
            <v>650</v>
          </cell>
          <cell r="AN76" t="str">
            <v>放射科+核医学科</v>
          </cell>
        </row>
        <row r="77">
          <cell r="H77" t="str">
            <v>放射科</v>
          </cell>
          <cell r="I77" t="str">
            <v>2020年</v>
          </cell>
        </row>
        <row r="77">
          <cell r="K77" t="str">
            <v>合格</v>
          </cell>
          <cell r="L77">
            <v>0</v>
          </cell>
          <cell r="M77">
            <v>0</v>
          </cell>
          <cell r="N77">
            <v>0</v>
          </cell>
          <cell r="O77">
            <v>160</v>
          </cell>
          <cell r="P77">
            <v>0</v>
          </cell>
          <cell r="Q77">
            <v>0</v>
          </cell>
          <cell r="R77">
            <v>0</v>
          </cell>
          <cell r="S77">
            <v>0</v>
          </cell>
          <cell r="T77">
            <v>0</v>
          </cell>
          <cell r="U77">
            <v>0</v>
          </cell>
          <cell r="V77">
            <v>100</v>
          </cell>
          <cell r="W77">
            <v>0</v>
          </cell>
          <cell r="X77">
            <v>40</v>
          </cell>
          <cell r="Y77">
            <v>30</v>
          </cell>
          <cell r="Z77">
            <v>90</v>
          </cell>
          <cell r="AA77">
            <v>0</v>
          </cell>
          <cell r="AB77">
            <v>100</v>
          </cell>
          <cell r="AC77">
            <v>150</v>
          </cell>
          <cell r="AD77">
            <v>0</v>
          </cell>
          <cell r="AE77">
            <v>0</v>
          </cell>
          <cell r="AF77">
            <v>0</v>
          </cell>
          <cell r="AG77">
            <v>-20</v>
          </cell>
          <cell r="AH77">
            <v>0</v>
          </cell>
          <cell r="AI77">
            <v>0</v>
          </cell>
          <cell r="AJ77">
            <v>0</v>
          </cell>
          <cell r="AK77">
            <v>0</v>
          </cell>
          <cell r="AL77">
            <v>0</v>
          </cell>
          <cell r="AM77">
            <v>650</v>
          </cell>
          <cell r="AN77" t="str">
            <v>放射科+核医学科</v>
          </cell>
        </row>
        <row r="78">
          <cell r="H78" t="str">
            <v>放射科</v>
          </cell>
          <cell r="I78" t="str">
            <v>2020年</v>
          </cell>
        </row>
        <row r="78">
          <cell r="K78" t="str">
            <v>合格</v>
          </cell>
          <cell r="L78">
            <v>0</v>
          </cell>
          <cell r="M78">
            <v>0</v>
          </cell>
          <cell r="N78">
            <v>0</v>
          </cell>
          <cell r="O78">
            <v>160</v>
          </cell>
          <cell r="P78">
            <v>0</v>
          </cell>
          <cell r="Q78">
            <v>0</v>
          </cell>
          <cell r="R78">
            <v>0</v>
          </cell>
          <cell r="S78">
            <v>0</v>
          </cell>
          <cell r="T78">
            <v>0</v>
          </cell>
          <cell r="U78">
            <v>0</v>
          </cell>
          <cell r="V78">
            <v>100</v>
          </cell>
          <cell r="W78">
            <v>0</v>
          </cell>
          <cell r="X78">
            <v>40</v>
          </cell>
          <cell r="Y78">
            <v>60</v>
          </cell>
          <cell r="Z78">
            <v>90</v>
          </cell>
          <cell r="AA78">
            <v>0</v>
          </cell>
          <cell r="AB78">
            <v>100</v>
          </cell>
          <cell r="AC78">
            <v>150</v>
          </cell>
          <cell r="AD78">
            <v>0</v>
          </cell>
          <cell r="AE78">
            <v>0</v>
          </cell>
          <cell r="AF78">
            <v>0</v>
          </cell>
          <cell r="AG78">
            <v>-60</v>
          </cell>
          <cell r="AH78">
            <v>0</v>
          </cell>
          <cell r="AI78">
            <v>0</v>
          </cell>
          <cell r="AJ78">
            <v>0</v>
          </cell>
          <cell r="AK78">
            <v>0</v>
          </cell>
          <cell r="AL78">
            <v>0</v>
          </cell>
          <cell r="AM78">
            <v>640</v>
          </cell>
          <cell r="AN78" t="str">
            <v>放射科+核医学科</v>
          </cell>
        </row>
        <row r="79">
          <cell r="H79" t="str">
            <v>放射科</v>
          </cell>
          <cell r="I79" t="str">
            <v>2021年</v>
          </cell>
        </row>
        <row r="79">
          <cell r="K79" t="str">
            <v>合格</v>
          </cell>
          <cell r="L79">
            <v>0</v>
          </cell>
          <cell r="M79">
            <v>0</v>
          </cell>
          <cell r="N79">
            <v>0</v>
          </cell>
          <cell r="O79">
            <v>160</v>
          </cell>
          <cell r="P79">
            <v>0</v>
          </cell>
          <cell r="Q79">
            <v>0</v>
          </cell>
          <cell r="R79">
            <v>0</v>
          </cell>
          <cell r="S79">
            <v>0</v>
          </cell>
          <cell r="T79">
            <v>0</v>
          </cell>
          <cell r="U79">
            <v>0</v>
          </cell>
          <cell r="V79">
            <v>100</v>
          </cell>
          <cell r="W79">
            <v>10</v>
          </cell>
          <cell r="X79">
            <v>80</v>
          </cell>
          <cell r="Y79">
            <v>30</v>
          </cell>
          <cell r="Z79">
            <v>30</v>
          </cell>
          <cell r="AA79">
            <v>0</v>
          </cell>
          <cell r="AB79">
            <v>100</v>
          </cell>
          <cell r="AC79">
            <v>150</v>
          </cell>
          <cell r="AD79">
            <v>0</v>
          </cell>
          <cell r="AE79">
            <v>0</v>
          </cell>
          <cell r="AF79">
            <v>0</v>
          </cell>
          <cell r="AG79">
            <v>-20</v>
          </cell>
          <cell r="AH79">
            <v>0</v>
          </cell>
          <cell r="AI79">
            <v>0</v>
          </cell>
          <cell r="AJ79">
            <v>0</v>
          </cell>
          <cell r="AK79">
            <v>0</v>
          </cell>
          <cell r="AL79">
            <v>0</v>
          </cell>
          <cell r="AM79">
            <v>640</v>
          </cell>
          <cell r="AN79" t="str">
            <v>放射科+核医学科</v>
          </cell>
        </row>
        <row r="80">
          <cell r="H80" t="str">
            <v>放射科</v>
          </cell>
          <cell r="I80" t="str">
            <v>2021年</v>
          </cell>
        </row>
        <row r="80">
          <cell r="K80" t="str">
            <v>合格</v>
          </cell>
          <cell r="L80">
            <v>0</v>
          </cell>
          <cell r="M80">
            <v>0</v>
          </cell>
          <cell r="N80">
            <v>0</v>
          </cell>
          <cell r="O80">
            <v>160</v>
          </cell>
          <cell r="P80">
            <v>0</v>
          </cell>
          <cell r="Q80">
            <v>4</v>
          </cell>
          <cell r="R80">
            <v>1</v>
          </cell>
          <cell r="S80">
            <v>0</v>
          </cell>
          <cell r="T80">
            <v>0</v>
          </cell>
          <cell r="U80">
            <v>100</v>
          </cell>
          <cell r="V80">
            <v>100</v>
          </cell>
          <cell r="W80">
            <v>10</v>
          </cell>
          <cell r="X80">
            <v>40</v>
          </cell>
          <cell r="Y80">
            <v>30</v>
          </cell>
          <cell r="Z80">
            <v>60</v>
          </cell>
          <cell r="AA80">
            <v>0</v>
          </cell>
          <cell r="AB80">
            <v>100</v>
          </cell>
          <cell r="AC80">
            <v>0</v>
          </cell>
          <cell r="AD80">
            <v>0</v>
          </cell>
          <cell r="AE80">
            <v>0</v>
          </cell>
          <cell r="AF80">
            <v>40</v>
          </cell>
          <cell r="AG80">
            <v>-20</v>
          </cell>
          <cell r="AH80">
            <v>0</v>
          </cell>
          <cell r="AI80">
            <v>0</v>
          </cell>
          <cell r="AJ80">
            <v>0</v>
          </cell>
          <cell r="AK80">
            <v>0</v>
          </cell>
          <cell r="AL80">
            <v>0</v>
          </cell>
          <cell r="AM80">
            <v>620</v>
          </cell>
          <cell r="AN80" t="str">
            <v>放射科+核医学科</v>
          </cell>
        </row>
        <row r="81">
          <cell r="H81" t="str">
            <v>核医学科</v>
          </cell>
          <cell r="I81" t="str">
            <v>2022年</v>
          </cell>
        </row>
        <row r="81">
          <cell r="K81" t="str">
            <v>合格</v>
          </cell>
          <cell r="L81">
            <v>0</v>
          </cell>
          <cell r="M81">
            <v>0</v>
          </cell>
          <cell r="N81">
            <v>0</v>
          </cell>
          <cell r="O81">
            <v>160</v>
          </cell>
          <cell r="P81">
            <v>0</v>
          </cell>
          <cell r="Q81">
            <v>6</v>
          </cell>
          <cell r="R81">
            <v>3</v>
          </cell>
          <cell r="S81">
            <v>0</v>
          </cell>
          <cell r="T81">
            <v>0</v>
          </cell>
          <cell r="U81">
            <v>180</v>
          </cell>
          <cell r="V81">
            <v>100</v>
          </cell>
          <cell r="W81">
            <v>10</v>
          </cell>
          <cell r="X81">
            <v>40</v>
          </cell>
          <cell r="Y81">
            <v>60</v>
          </cell>
          <cell r="Z81">
            <v>30</v>
          </cell>
          <cell r="AA81">
            <v>20</v>
          </cell>
          <cell r="AB81">
            <v>0</v>
          </cell>
          <cell r="AC81">
            <v>0</v>
          </cell>
          <cell r="AD81">
            <v>0</v>
          </cell>
          <cell r="AE81">
            <v>0</v>
          </cell>
          <cell r="AF81">
            <v>20</v>
          </cell>
          <cell r="AG81">
            <v>0</v>
          </cell>
          <cell r="AH81">
            <v>0</v>
          </cell>
          <cell r="AI81">
            <v>0</v>
          </cell>
          <cell r="AJ81">
            <v>0</v>
          </cell>
          <cell r="AK81">
            <v>0</v>
          </cell>
          <cell r="AL81">
            <v>0</v>
          </cell>
          <cell r="AM81">
            <v>620</v>
          </cell>
          <cell r="AN81" t="str">
            <v>放射科+核医学科</v>
          </cell>
        </row>
        <row r="82">
          <cell r="H82" t="str">
            <v>放射科</v>
          </cell>
          <cell r="I82" t="str">
            <v>2021年</v>
          </cell>
        </row>
        <row r="82">
          <cell r="K82" t="str">
            <v>合格</v>
          </cell>
          <cell r="L82">
            <v>0</v>
          </cell>
          <cell r="M82">
            <v>0</v>
          </cell>
          <cell r="N82">
            <v>0</v>
          </cell>
          <cell r="O82">
            <v>160</v>
          </cell>
          <cell r="P82">
            <v>0</v>
          </cell>
          <cell r="Q82">
            <v>0</v>
          </cell>
          <cell r="R82">
            <v>0</v>
          </cell>
          <cell r="S82">
            <v>0</v>
          </cell>
          <cell r="T82">
            <v>0</v>
          </cell>
          <cell r="U82">
            <v>0</v>
          </cell>
          <cell r="V82">
            <v>100</v>
          </cell>
          <cell r="W82">
            <v>10</v>
          </cell>
          <cell r="X82">
            <v>40</v>
          </cell>
          <cell r="Y82">
            <v>60</v>
          </cell>
          <cell r="Z82">
            <v>60</v>
          </cell>
          <cell r="AA82">
            <v>0</v>
          </cell>
          <cell r="AB82">
            <v>100</v>
          </cell>
          <cell r="AC82">
            <v>150</v>
          </cell>
          <cell r="AD82">
            <v>0</v>
          </cell>
          <cell r="AE82">
            <v>0</v>
          </cell>
          <cell r="AF82">
            <v>0</v>
          </cell>
          <cell r="AG82">
            <v>-60</v>
          </cell>
          <cell r="AH82">
            <v>0</v>
          </cell>
          <cell r="AI82">
            <v>0</v>
          </cell>
          <cell r="AJ82">
            <v>0</v>
          </cell>
          <cell r="AK82">
            <v>0</v>
          </cell>
          <cell r="AL82">
            <v>0</v>
          </cell>
          <cell r="AM82">
            <v>620</v>
          </cell>
          <cell r="AN82" t="str">
            <v>放射科+核医学科</v>
          </cell>
        </row>
        <row r="83">
          <cell r="H83" t="str">
            <v>放射科</v>
          </cell>
          <cell r="I83" t="str">
            <v>2022年</v>
          </cell>
        </row>
        <row r="83">
          <cell r="K83" t="str">
            <v>合格</v>
          </cell>
          <cell r="L83">
            <v>0</v>
          </cell>
          <cell r="M83">
            <v>0</v>
          </cell>
          <cell r="N83">
            <v>0</v>
          </cell>
          <cell r="O83">
            <v>160</v>
          </cell>
          <cell r="P83">
            <v>0</v>
          </cell>
          <cell r="Q83">
            <v>4</v>
          </cell>
          <cell r="R83">
            <v>2</v>
          </cell>
          <cell r="S83">
            <v>0</v>
          </cell>
          <cell r="T83">
            <v>0</v>
          </cell>
          <cell r="U83">
            <v>120</v>
          </cell>
          <cell r="V83">
            <v>100</v>
          </cell>
          <cell r="W83">
            <v>10</v>
          </cell>
          <cell r="X83">
            <v>80</v>
          </cell>
          <cell r="Y83">
            <v>60</v>
          </cell>
          <cell r="Z83">
            <v>30</v>
          </cell>
          <cell r="AA83">
            <v>0</v>
          </cell>
          <cell r="AB83">
            <v>0</v>
          </cell>
          <cell r="AC83">
            <v>0</v>
          </cell>
          <cell r="AD83">
            <v>0</v>
          </cell>
          <cell r="AE83">
            <v>20</v>
          </cell>
          <cell r="AF83">
            <v>0</v>
          </cell>
          <cell r="AG83">
            <v>0</v>
          </cell>
          <cell r="AH83">
            <v>0</v>
          </cell>
          <cell r="AI83">
            <v>0</v>
          </cell>
          <cell r="AJ83">
            <v>0</v>
          </cell>
          <cell r="AK83">
            <v>0</v>
          </cell>
          <cell r="AL83">
            <v>0</v>
          </cell>
          <cell r="AM83">
            <v>580</v>
          </cell>
          <cell r="AN83" t="str">
            <v>放射科+核医学科</v>
          </cell>
        </row>
        <row r="84">
          <cell r="H84" t="str">
            <v>放射科</v>
          </cell>
          <cell r="I84" t="str">
            <v>2020年</v>
          </cell>
        </row>
        <row r="84">
          <cell r="K84" t="str">
            <v>合格</v>
          </cell>
          <cell r="L84">
            <v>0</v>
          </cell>
          <cell r="M84">
            <v>0</v>
          </cell>
          <cell r="N84">
            <v>0</v>
          </cell>
          <cell r="O84">
            <v>160</v>
          </cell>
          <cell r="P84">
            <v>0</v>
          </cell>
          <cell r="Q84">
            <v>0</v>
          </cell>
          <cell r="R84">
            <v>0</v>
          </cell>
          <cell r="S84">
            <v>0</v>
          </cell>
          <cell r="T84">
            <v>0</v>
          </cell>
          <cell r="U84">
            <v>0</v>
          </cell>
          <cell r="V84">
            <v>100</v>
          </cell>
          <cell r="W84">
            <v>10</v>
          </cell>
          <cell r="X84">
            <v>80</v>
          </cell>
          <cell r="Y84">
            <v>0</v>
          </cell>
          <cell r="Z84">
            <v>30</v>
          </cell>
          <cell r="AA84">
            <v>0</v>
          </cell>
          <cell r="AB84">
            <v>100</v>
          </cell>
          <cell r="AC84">
            <v>150</v>
          </cell>
          <cell r="AD84">
            <v>0</v>
          </cell>
          <cell r="AE84">
            <v>0</v>
          </cell>
          <cell r="AF84">
            <v>0</v>
          </cell>
          <cell r="AG84">
            <v>-60</v>
          </cell>
          <cell r="AH84">
            <v>0</v>
          </cell>
          <cell r="AI84">
            <v>0</v>
          </cell>
          <cell r="AJ84">
            <v>0</v>
          </cell>
          <cell r="AK84">
            <v>0</v>
          </cell>
          <cell r="AL84">
            <v>0</v>
          </cell>
          <cell r="AM84">
            <v>570</v>
          </cell>
          <cell r="AN84" t="str">
            <v>放射科+核医学科</v>
          </cell>
        </row>
        <row r="85">
          <cell r="H85" t="str">
            <v>放射科</v>
          </cell>
          <cell r="I85" t="str">
            <v>2022年</v>
          </cell>
        </row>
        <row r="85">
          <cell r="K85" t="str">
            <v>合格</v>
          </cell>
          <cell r="L85">
            <v>0</v>
          </cell>
          <cell r="M85">
            <v>0</v>
          </cell>
          <cell r="N85">
            <v>0</v>
          </cell>
          <cell r="O85">
            <v>160</v>
          </cell>
          <cell r="P85">
            <v>0</v>
          </cell>
          <cell r="Q85">
            <v>0</v>
          </cell>
          <cell r="R85">
            <v>0</v>
          </cell>
          <cell r="S85">
            <v>0</v>
          </cell>
          <cell r="T85">
            <v>0</v>
          </cell>
          <cell r="U85">
            <v>0</v>
          </cell>
          <cell r="V85">
            <v>100</v>
          </cell>
          <cell r="W85">
            <v>0</v>
          </cell>
          <cell r="X85">
            <v>80</v>
          </cell>
          <cell r="Y85">
            <v>120</v>
          </cell>
          <cell r="Z85">
            <v>120</v>
          </cell>
          <cell r="AA85">
            <v>0</v>
          </cell>
          <cell r="AB85">
            <v>0</v>
          </cell>
          <cell r="AC85">
            <v>0</v>
          </cell>
          <cell r="AD85">
            <v>0</v>
          </cell>
          <cell r="AE85">
            <v>0</v>
          </cell>
          <cell r="AF85">
            <v>0</v>
          </cell>
          <cell r="AG85">
            <v>-60</v>
          </cell>
          <cell r="AH85">
            <v>0</v>
          </cell>
          <cell r="AI85">
            <v>0</v>
          </cell>
          <cell r="AJ85">
            <v>0</v>
          </cell>
          <cell r="AK85">
            <v>0</v>
          </cell>
          <cell r="AL85">
            <v>0</v>
          </cell>
          <cell r="AM85">
            <v>520</v>
          </cell>
          <cell r="AN85" t="str">
            <v>放射科+核医学科</v>
          </cell>
        </row>
        <row r="86">
          <cell r="H86" t="str">
            <v>放射科</v>
          </cell>
          <cell r="I86" t="str">
            <v>2022年</v>
          </cell>
        </row>
        <row r="86">
          <cell r="K86" t="str">
            <v>合格</v>
          </cell>
          <cell r="L86">
            <v>0</v>
          </cell>
          <cell r="M86">
            <v>0</v>
          </cell>
          <cell r="N86">
            <v>0</v>
          </cell>
          <cell r="O86">
            <v>160</v>
          </cell>
          <cell r="P86" t="str">
            <v>0.0</v>
          </cell>
          <cell r="Q86">
            <v>4</v>
          </cell>
          <cell r="R86">
            <v>2</v>
          </cell>
          <cell r="S86">
            <v>0</v>
          </cell>
          <cell r="T86">
            <v>0</v>
          </cell>
          <cell r="U86">
            <v>120</v>
          </cell>
          <cell r="V86">
            <v>100</v>
          </cell>
          <cell r="W86">
            <v>10</v>
          </cell>
          <cell r="X86">
            <v>40</v>
          </cell>
          <cell r="Y86">
            <v>60</v>
          </cell>
          <cell r="Z86">
            <v>60</v>
          </cell>
          <cell r="AA86">
            <v>0</v>
          </cell>
          <cell r="AB86">
            <v>0</v>
          </cell>
          <cell r="AC86">
            <v>0</v>
          </cell>
          <cell r="AD86">
            <v>0</v>
          </cell>
          <cell r="AE86">
            <v>0</v>
          </cell>
          <cell r="AF86">
            <v>0</v>
          </cell>
          <cell r="AG86">
            <v>-40</v>
          </cell>
          <cell r="AH86">
            <v>0</v>
          </cell>
          <cell r="AI86">
            <v>0</v>
          </cell>
          <cell r="AJ86">
            <v>0</v>
          </cell>
          <cell r="AK86">
            <v>0</v>
          </cell>
          <cell r="AL86">
            <v>0</v>
          </cell>
          <cell r="AM86">
            <v>510</v>
          </cell>
          <cell r="AN86" t="str">
            <v>放射科+核医学科</v>
          </cell>
        </row>
        <row r="87">
          <cell r="H87" t="str">
            <v>放射科</v>
          </cell>
          <cell r="I87" t="str">
            <v>2022年</v>
          </cell>
        </row>
        <row r="87">
          <cell r="K87" t="str">
            <v>合格</v>
          </cell>
          <cell r="L87">
            <v>0</v>
          </cell>
          <cell r="M87">
            <v>0</v>
          </cell>
          <cell r="N87">
            <v>0</v>
          </cell>
          <cell r="O87">
            <v>160</v>
          </cell>
          <cell r="P87">
            <v>0</v>
          </cell>
          <cell r="Q87">
            <v>0</v>
          </cell>
          <cell r="R87">
            <v>0</v>
          </cell>
          <cell r="S87">
            <v>0</v>
          </cell>
          <cell r="T87">
            <v>0</v>
          </cell>
          <cell r="U87">
            <v>0</v>
          </cell>
          <cell r="V87">
            <v>100</v>
          </cell>
          <cell r="W87">
            <v>0</v>
          </cell>
          <cell r="X87">
            <v>60</v>
          </cell>
          <cell r="Y87">
            <v>120</v>
          </cell>
          <cell r="Z87">
            <v>120</v>
          </cell>
          <cell r="AA87">
            <v>0</v>
          </cell>
          <cell r="AB87">
            <v>0</v>
          </cell>
          <cell r="AC87">
            <v>0</v>
          </cell>
          <cell r="AD87">
            <v>0</v>
          </cell>
          <cell r="AE87">
            <v>0</v>
          </cell>
          <cell r="AF87">
            <v>0</v>
          </cell>
          <cell r="AG87">
            <v>-60</v>
          </cell>
          <cell r="AH87">
            <v>0</v>
          </cell>
          <cell r="AI87">
            <v>0</v>
          </cell>
          <cell r="AJ87">
            <v>0</v>
          </cell>
          <cell r="AK87">
            <v>0</v>
          </cell>
          <cell r="AL87">
            <v>0</v>
          </cell>
          <cell r="AM87">
            <v>500</v>
          </cell>
          <cell r="AN87" t="str">
            <v>放射科+核医学科</v>
          </cell>
        </row>
        <row r="88">
          <cell r="H88" t="str">
            <v>放射科</v>
          </cell>
          <cell r="I88" t="str">
            <v>2021年</v>
          </cell>
        </row>
        <row r="88">
          <cell r="K88" t="str">
            <v>合格</v>
          </cell>
          <cell r="L88">
            <v>0</v>
          </cell>
          <cell r="M88">
            <v>0</v>
          </cell>
          <cell r="N88">
            <v>0</v>
          </cell>
          <cell r="O88">
            <v>160</v>
          </cell>
          <cell r="P88">
            <v>0</v>
          </cell>
          <cell r="Q88">
            <v>0</v>
          </cell>
          <cell r="R88">
            <v>0</v>
          </cell>
          <cell r="S88">
            <v>0</v>
          </cell>
          <cell r="T88">
            <v>0</v>
          </cell>
          <cell r="U88">
            <v>0</v>
          </cell>
          <cell r="V88">
            <v>100</v>
          </cell>
          <cell r="W88">
            <v>0</v>
          </cell>
          <cell r="X88">
            <v>80</v>
          </cell>
          <cell r="Y88">
            <v>120</v>
          </cell>
          <cell r="Z88">
            <v>90</v>
          </cell>
          <cell r="AA88">
            <v>0</v>
          </cell>
          <cell r="AB88">
            <v>0</v>
          </cell>
          <cell r="AC88">
            <v>0</v>
          </cell>
          <cell r="AD88">
            <v>0</v>
          </cell>
          <cell r="AE88">
            <v>0</v>
          </cell>
          <cell r="AF88">
            <v>0</v>
          </cell>
          <cell r="AG88">
            <v>-60</v>
          </cell>
          <cell r="AH88">
            <v>0</v>
          </cell>
          <cell r="AI88">
            <v>0</v>
          </cell>
          <cell r="AJ88">
            <v>0</v>
          </cell>
          <cell r="AK88">
            <v>0</v>
          </cell>
          <cell r="AL88">
            <v>0</v>
          </cell>
          <cell r="AM88">
            <v>490</v>
          </cell>
          <cell r="AN88" t="str">
            <v>放射科+核医学科</v>
          </cell>
        </row>
        <row r="89">
          <cell r="H89" t="str">
            <v>放射科</v>
          </cell>
          <cell r="I89" t="str">
            <v>2022年</v>
          </cell>
        </row>
        <row r="89">
          <cell r="K89" t="str">
            <v>合格</v>
          </cell>
          <cell r="L89">
            <v>0</v>
          </cell>
          <cell r="M89">
            <v>0</v>
          </cell>
          <cell r="N89">
            <v>0</v>
          </cell>
          <cell r="O89">
            <v>120</v>
          </cell>
          <cell r="P89">
            <v>0</v>
          </cell>
          <cell r="Q89">
            <v>4</v>
          </cell>
          <cell r="R89">
            <v>2</v>
          </cell>
          <cell r="S89">
            <v>0</v>
          </cell>
          <cell r="T89">
            <v>0</v>
          </cell>
          <cell r="U89">
            <v>120</v>
          </cell>
          <cell r="V89">
            <v>100</v>
          </cell>
          <cell r="W89">
            <v>0</v>
          </cell>
          <cell r="X89">
            <v>60</v>
          </cell>
          <cell r="Y89">
            <v>60</v>
          </cell>
          <cell r="Z89">
            <v>60</v>
          </cell>
          <cell r="AA89">
            <v>0</v>
          </cell>
          <cell r="AB89">
            <v>0</v>
          </cell>
          <cell r="AC89">
            <v>0</v>
          </cell>
          <cell r="AD89">
            <v>0</v>
          </cell>
          <cell r="AE89">
            <v>20</v>
          </cell>
          <cell r="AF89">
            <v>0</v>
          </cell>
          <cell r="AG89">
            <v>-60</v>
          </cell>
          <cell r="AH89">
            <v>0</v>
          </cell>
          <cell r="AI89">
            <v>0</v>
          </cell>
          <cell r="AJ89">
            <v>0</v>
          </cell>
          <cell r="AK89">
            <v>0</v>
          </cell>
          <cell r="AL89">
            <v>0</v>
          </cell>
          <cell r="AM89">
            <v>480</v>
          </cell>
          <cell r="AN89" t="str">
            <v>放射科+核医学科</v>
          </cell>
        </row>
        <row r="90">
          <cell r="H90" t="str">
            <v>放射科</v>
          </cell>
          <cell r="I90" t="str">
            <v>2022年</v>
          </cell>
        </row>
        <row r="90">
          <cell r="K90" t="str">
            <v>合格</v>
          </cell>
          <cell r="L90">
            <v>0</v>
          </cell>
          <cell r="M90">
            <v>0</v>
          </cell>
          <cell r="N90">
            <v>0</v>
          </cell>
          <cell r="O90">
            <v>160</v>
          </cell>
          <cell r="P90">
            <v>0</v>
          </cell>
          <cell r="Q90">
            <v>1</v>
          </cell>
          <cell r="R90">
            <v>2</v>
          </cell>
          <cell r="S90">
            <v>0</v>
          </cell>
          <cell r="T90">
            <v>0</v>
          </cell>
          <cell r="U90">
            <v>60</v>
          </cell>
          <cell r="V90">
            <v>100</v>
          </cell>
          <cell r="W90">
            <v>10</v>
          </cell>
          <cell r="X90">
            <v>40</v>
          </cell>
          <cell r="Y90">
            <v>60</v>
          </cell>
          <cell r="Z90">
            <v>60</v>
          </cell>
          <cell r="AA90">
            <v>0</v>
          </cell>
          <cell r="AB90">
            <v>0</v>
          </cell>
          <cell r="AC90">
            <v>0</v>
          </cell>
          <cell r="AD90">
            <v>0</v>
          </cell>
          <cell r="AE90">
            <v>0</v>
          </cell>
          <cell r="AF90">
            <v>0</v>
          </cell>
          <cell r="AG90">
            <v>-60</v>
          </cell>
          <cell r="AH90">
            <v>0</v>
          </cell>
          <cell r="AI90">
            <v>0</v>
          </cell>
          <cell r="AJ90">
            <v>0</v>
          </cell>
          <cell r="AK90">
            <v>0</v>
          </cell>
          <cell r="AL90">
            <v>0</v>
          </cell>
          <cell r="AM90">
            <v>430</v>
          </cell>
          <cell r="AN90" t="str">
            <v>放射科+核医学科</v>
          </cell>
        </row>
        <row r="91">
          <cell r="H91" t="str">
            <v>放射科</v>
          </cell>
          <cell r="I91" t="str">
            <v>2022年</v>
          </cell>
        </row>
        <row r="91">
          <cell r="K91" t="str">
            <v>合格</v>
          </cell>
          <cell r="L91">
            <v>0</v>
          </cell>
          <cell r="M91">
            <v>0</v>
          </cell>
          <cell r="N91">
            <v>0</v>
          </cell>
          <cell r="O91">
            <v>160</v>
          </cell>
          <cell r="P91">
            <v>0</v>
          </cell>
          <cell r="Q91">
            <v>0</v>
          </cell>
          <cell r="R91">
            <v>0</v>
          </cell>
          <cell r="S91">
            <v>0</v>
          </cell>
          <cell r="T91">
            <v>0</v>
          </cell>
          <cell r="U91">
            <v>0</v>
          </cell>
          <cell r="V91">
            <v>100</v>
          </cell>
          <cell r="W91">
            <v>10</v>
          </cell>
          <cell r="X91">
            <v>80</v>
          </cell>
          <cell r="Y91">
            <v>0</v>
          </cell>
          <cell r="Z91">
            <v>0</v>
          </cell>
          <cell r="AA91">
            <v>0</v>
          </cell>
          <cell r="AB91">
            <v>0</v>
          </cell>
          <cell r="AC91">
            <v>0</v>
          </cell>
          <cell r="AD91">
            <v>0</v>
          </cell>
          <cell r="AE91">
            <v>0</v>
          </cell>
          <cell r="AF91">
            <v>0</v>
          </cell>
          <cell r="AG91">
            <v>-60</v>
          </cell>
          <cell r="AH91">
            <v>0</v>
          </cell>
          <cell r="AI91">
            <v>0</v>
          </cell>
          <cell r="AJ91">
            <v>0</v>
          </cell>
          <cell r="AK91">
            <v>0</v>
          </cell>
          <cell r="AL91">
            <v>0</v>
          </cell>
          <cell r="AM91">
            <v>290</v>
          </cell>
          <cell r="AN91" t="str">
            <v>放射科+核医学科</v>
          </cell>
        </row>
        <row r="92">
          <cell r="H92" t="str">
            <v>核医学科</v>
          </cell>
          <cell r="I92" t="str">
            <v>2022年</v>
          </cell>
        </row>
        <row r="92">
          <cell r="K92" t="str">
            <v>合格</v>
          </cell>
          <cell r="L92">
            <v>0</v>
          </cell>
          <cell r="M92">
            <v>0</v>
          </cell>
          <cell r="N92">
            <v>0</v>
          </cell>
          <cell r="O92">
            <v>160</v>
          </cell>
          <cell r="P92">
            <v>0</v>
          </cell>
          <cell r="Q92">
            <v>0</v>
          </cell>
          <cell r="R92">
            <v>0</v>
          </cell>
          <cell r="S92">
            <v>0</v>
          </cell>
          <cell r="T92">
            <v>0</v>
          </cell>
          <cell r="U92">
            <v>0</v>
          </cell>
          <cell r="V92">
            <v>100</v>
          </cell>
          <cell r="W92">
            <v>10</v>
          </cell>
          <cell r="X92">
            <v>60</v>
          </cell>
          <cell r="Y92">
            <v>0</v>
          </cell>
          <cell r="Z92">
            <v>0</v>
          </cell>
          <cell r="AA92">
            <v>0</v>
          </cell>
          <cell r="AB92">
            <v>0</v>
          </cell>
          <cell r="AC92">
            <v>0</v>
          </cell>
          <cell r="AD92">
            <v>0</v>
          </cell>
          <cell r="AE92">
            <v>0</v>
          </cell>
          <cell r="AF92">
            <v>0</v>
          </cell>
          <cell r="AG92">
            <v>-60</v>
          </cell>
          <cell r="AH92">
            <v>0</v>
          </cell>
          <cell r="AI92">
            <v>0</v>
          </cell>
          <cell r="AJ92">
            <v>0</v>
          </cell>
          <cell r="AK92">
            <v>0</v>
          </cell>
          <cell r="AL92">
            <v>0</v>
          </cell>
          <cell r="AM92">
            <v>270</v>
          </cell>
          <cell r="AN92" t="str">
            <v>放射科+核医学科</v>
          </cell>
        </row>
        <row r="93">
          <cell r="H93" t="str">
            <v>妇产科</v>
          </cell>
          <cell r="I93" t="str">
            <v>2020年</v>
          </cell>
        </row>
        <row r="93">
          <cell r="K93" t="str">
            <v>合格</v>
          </cell>
          <cell r="L93">
            <v>0</v>
          </cell>
          <cell r="M93">
            <v>0</v>
          </cell>
          <cell r="N93">
            <v>0</v>
          </cell>
          <cell r="O93">
            <v>160</v>
          </cell>
          <cell r="P93">
            <v>0</v>
          </cell>
          <cell r="Q93">
            <v>5</v>
          </cell>
          <cell r="R93">
            <v>2</v>
          </cell>
          <cell r="S93">
            <v>1</v>
          </cell>
          <cell r="T93">
            <v>0</v>
          </cell>
          <cell r="U93">
            <v>165</v>
          </cell>
          <cell r="V93">
            <v>100</v>
          </cell>
          <cell r="W93">
            <v>10</v>
          </cell>
          <cell r="X93">
            <v>20</v>
          </cell>
          <cell r="Y93">
            <v>30</v>
          </cell>
          <cell r="Z93">
            <v>60</v>
          </cell>
          <cell r="AA93">
            <v>40</v>
          </cell>
          <cell r="AB93">
            <v>100</v>
          </cell>
          <cell r="AC93">
            <v>150</v>
          </cell>
          <cell r="AD93">
            <v>100</v>
          </cell>
          <cell r="AE93">
            <v>0</v>
          </cell>
          <cell r="AF93">
            <v>60</v>
          </cell>
          <cell r="AG93">
            <v>0</v>
          </cell>
          <cell r="AH93">
            <v>0</v>
          </cell>
          <cell r="AI93">
            <v>0</v>
          </cell>
          <cell r="AJ93">
            <v>0</v>
          </cell>
          <cell r="AK93">
            <v>0</v>
          </cell>
          <cell r="AL93">
            <v>0</v>
          </cell>
          <cell r="AM93">
            <v>995</v>
          </cell>
          <cell r="AN93" t="str">
            <v>妇产科</v>
          </cell>
        </row>
        <row r="94">
          <cell r="H94" t="str">
            <v>妇产科</v>
          </cell>
          <cell r="I94" t="str">
            <v>2020年</v>
          </cell>
        </row>
        <row r="94">
          <cell r="K94" t="str">
            <v>合格</v>
          </cell>
          <cell r="L94">
            <v>0</v>
          </cell>
          <cell r="M94">
            <v>0</v>
          </cell>
          <cell r="N94">
            <v>0</v>
          </cell>
          <cell r="O94">
            <v>160</v>
          </cell>
          <cell r="P94">
            <v>0</v>
          </cell>
          <cell r="Q94">
            <v>4</v>
          </cell>
          <cell r="R94">
            <v>3</v>
          </cell>
          <cell r="S94">
            <v>0</v>
          </cell>
          <cell r="T94">
            <v>0</v>
          </cell>
          <cell r="U94">
            <v>140</v>
          </cell>
          <cell r="V94">
            <v>100</v>
          </cell>
          <cell r="W94">
            <v>10</v>
          </cell>
          <cell r="X94">
            <v>60</v>
          </cell>
          <cell r="Y94">
            <v>60</v>
          </cell>
          <cell r="Z94">
            <v>60</v>
          </cell>
          <cell r="AA94">
            <v>20</v>
          </cell>
          <cell r="AB94">
            <v>100</v>
          </cell>
          <cell r="AC94">
            <v>150</v>
          </cell>
          <cell r="AD94">
            <v>100</v>
          </cell>
          <cell r="AE94">
            <v>0</v>
          </cell>
          <cell r="AF94">
            <v>20</v>
          </cell>
          <cell r="AG94">
            <v>0</v>
          </cell>
          <cell r="AH94">
            <v>0</v>
          </cell>
          <cell r="AI94">
            <v>0</v>
          </cell>
          <cell r="AJ94">
            <v>0</v>
          </cell>
          <cell r="AK94">
            <v>0</v>
          </cell>
          <cell r="AL94">
            <v>0</v>
          </cell>
          <cell r="AM94">
            <v>980</v>
          </cell>
          <cell r="AN94" t="str">
            <v>妇产科</v>
          </cell>
        </row>
        <row r="95">
          <cell r="H95" t="str">
            <v>妇产科</v>
          </cell>
          <cell r="I95" t="str">
            <v>2021年</v>
          </cell>
        </row>
        <row r="95">
          <cell r="K95" t="str">
            <v>合格</v>
          </cell>
          <cell r="L95">
            <v>0</v>
          </cell>
          <cell r="M95">
            <v>0</v>
          </cell>
          <cell r="N95">
            <v>0</v>
          </cell>
          <cell r="O95">
            <v>160</v>
          </cell>
          <cell r="P95">
            <v>0</v>
          </cell>
          <cell r="Q95">
            <v>5</v>
          </cell>
          <cell r="R95">
            <v>2</v>
          </cell>
          <cell r="S95">
            <v>0</v>
          </cell>
          <cell r="T95">
            <v>0</v>
          </cell>
          <cell r="U95">
            <v>140</v>
          </cell>
          <cell r="V95">
            <v>100</v>
          </cell>
          <cell r="W95">
            <v>10</v>
          </cell>
          <cell r="X95">
            <v>40</v>
          </cell>
          <cell r="Y95">
            <v>30</v>
          </cell>
          <cell r="Z95">
            <v>60</v>
          </cell>
          <cell r="AA95">
            <v>60</v>
          </cell>
          <cell r="AB95">
            <v>100</v>
          </cell>
          <cell r="AC95">
            <v>150</v>
          </cell>
          <cell r="AD95">
            <v>100</v>
          </cell>
          <cell r="AE95">
            <v>0</v>
          </cell>
          <cell r="AF95">
            <v>0</v>
          </cell>
          <cell r="AG95">
            <v>0</v>
          </cell>
          <cell r="AH95">
            <v>0</v>
          </cell>
          <cell r="AI95">
            <v>0</v>
          </cell>
          <cell r="AJ95">
            <v>0</v>
          </cell>
          <cell r="AK95">
            <v>0</v>
          </cell>
          <cell r="AL95">
            <v>0</v>
          </cell>
          <cell r="AM95">
            <v>950</v>
          </cell>
          <cell r="AN95" t="str">
            <v>妇产科</v>
          </cell>
        </row>
        <row r="96">
          <cell r="H96" t="str">
            <v>妇产科</v>
          </cell>
          <cell r="I96" t="str">
            <v>2021年</v>
          </cell>
        </row>
        <row r="96">
          <cell r="K96" t="str">
            <v>合格</v>
          </cell>
          <cell r="L96">
            <v>0</v>
          </cell>
          <cell r="M96">
            <v>0</v>
          </cell>
          <cell r="N96">
            <v>0</v>
          </cell>
          <cell r="O96">
            <v>160</v>
          </cell>
          <cell r="P96">
            <v>0</v>
          </cell>
          <cell r="Q96">
            <v>5</v>
          </cell>
          <cell r="R96">
            <v>2</v>
          </cell>
          <cell r="S96">
            <v>1</v>
          </cell>
          <cell r="T96">
            <v>0</v>
          </cell>
          <cell r="U96">
            <v>165</v>
          </cell>
          <cell r="V96">
            <v>100</v>
          </cell>
          <cell r="W96">
            <v>0</v>
          </cell>
          <cell r="X96">
            <v>20</v>
          </cell>
          <cell r="Y96">
            <v>30</v>
          </cell>
          <cell r="Z96">
            <v>60</v>
          </cell>
          <cell r="AA96">
            <v>40</v>
          </cell>
          <cell r="AB96">
            <v>100</v>
          </cell>
          <cell r="AC96">
            <v>150</v>
          </cell>
          <cell r="AD96">
            <v>100</v>
          </cell>
          <cell r="AE96">
            <v>0</v>
          </cell>
          <cell r="AF96">
            <v>0</v>
          </cell>
          <cell r="AG96">
            <v>0</v>
          </cell>
          <cell r="AH96">
            <v>0</v>
          </cell>
          <cell r="AI96">
            <v>0</v>
          </cell>
          <cell r="AJ96">
            <v>0</v>
          </cell>
          <cell r="AK96">
            <v>0</v>
          </cell>
          <cell r="AL96">
            <v>0</v>
          </cell>
          <cell r="AM96">
            <v>925</v>
          </cell>
          <cell r="AN96" t="str">
            <v>妇产科</v>
          </cell>
        </row>
        <row r="97">
          <cell r="H97" t="str">
            <v>妇产科</v>
          </cell>
          <cell r="I97" t="str">
            <v>2021年</v>
          </cell>
        </row>
        <row r="97">
          <cell r="K97" t="str">
            <v>合格</v>
          </cell>
          <cell r="L97">
            <v>0</v>
          </cell>
          <cell r="M97">
            <v>0</v>
          </cell>
          <cell r="N97">
            <v>0</v>
          </cell>
          <cell r="O97">
            <v>160</v>
          </cell>
          <cell r="P97">
            <v>0</v>
          </cell>
          <cell r="Q97">
            <v>5</v>
          </cell>
          <cell r="R97">
            <v>1</v>
          </cell>
          <cell r="S97">
            <v>0</v>
          </cell>
          <cell r="T97">
            <v>0</v>
          </cell>
          <cell r="U97">
            <v>120</v>
          </cell>
          <cell r="V97">
            <v>100</v>
          </cell>
          <cell r="W97">
            <v>10</v>
          </cell>
          <cell r="X97">
            <v>40</v>
          </cell>
          <cell r="Y97">
            <v>30</v>
          </cell>
          <cell r="Z97">
            <v>60</v>
          </cell>
          <cell r="AA97">
            <v>20</v>
          </cell>
          <cell r="AB97">
            <v>100</v>
          </cell>
          <cell r="AC97">
            <v>150</v>
          </cell>
          <cell r="AD97">
            <v>100</v>
          </cell>
          <cell r="AE97">
            <v>0</v>
          </cell>
          <cell r="AF97">
            <v>0</v>
          </cell>
          <cell r="AG97">
            <v>-20</v>
          </cell>
          <cell r="AH97">
            <v>0</v>
          </cell>
          <cell r="AI97">
            <v>0</v>
          </cell>
          <cell r="AJ97">
            <v>0</v>
          </cell>
          <cell r="AK97">
            <v>0</v>
          </cell>
          <cell r="AL97">
            <v>0</v>
          </cell>
          <cell r="AM97">
            <v>870</v>
          </cell>
          <cell r="AN97" t="str">
            <v>妇产科</v>
          </cell>
        </row>
        <row r="98">
          <cell r="H98" t="str">
            <v>妇产科</v>
          </cell>
          <cell r="I98" t="str">
            <v>2021年</v>
          </cell>
        </row>
        <row r="98">
          <cell r="K98" t="str">
            <v>合格</v>
          </cell>
          <cell r="L98">
            <v>0</v>
          </cell>
          <cell r="M98">
            <v>0</v>
          </cell>
          <cell r="N98">
            <v>0</v>
          </cell>
          <cell r="O98">
            <v>160</v>
          </cell>
          <cell r="P98">
            <v>0</v>
          </cell>
          <cell r="Q98">
            <v>4</v>
          </cell>
          <cell r="R98">
            <v>1</v>
          </cell>
          <cell r="S98">
            <v>0</v>
          </cell>
          <cell r="T98">
            <v>1</v>
          </cell>
          <cell r="U98">
            <v>125</v>
          </cell>
          <cell r="V98">
            <v>100</v>
          </cell>
          <cell r="W98">
            <v>10</v>
          </cell>
          <cell r="X98">
            <v>20</v>
          </cell>
          <cell r="Y98">
            <v>30</v>
          </cell>
          <cell r="Z98">
            <v>60</v>
          </cell>
          <cell r="AA98">
            <v>40</v>
          </cell>
          <cell r="AB98">
            <v>100</v>
          </cell>
          <cell r="AC98">
            <v>150</v>
          </cell>
          <cell r="AD98">
            <v>100</v>
          </cell>
          <cell r="AE98">
            <v>0</v>
          </cell>
          <cell r="AF98">
            <v>0</v>
          </cell>
          <cell r="AG98">
            <v>-40</v>
          </cell>
          <cell r="AH98">
            <v>0</v>
          </cell>
          <cell r="AI98">
            <v>0</v>
          </cell>
          <cell r="AJ98">
            <v>0</v>
          </cell>
          <cell r="AK98">
            <v>0</v>
          </cell>
          <cell r="AL98">
            <v>0</v>
          </cell>
          <cell r="AM98">
            <v>855</v>
          </cell>
          <cell r="AN98" t="str">
            <v>妇产科</v>
          </cell>
        </row>
        <row r="99">
          <cell r="H99" t="str">
            <v>妇产科</v>
          </cell>
          <cell r="I99" t="str">
            <v>2022年</v>
          </cell>
        </row>
        <row r="99">
          <cell r="K99" t="str">
            <v>合格</v>
          </cell>
          <cell r="L99">
            <v>0</v>
          </cell>
          <cell r="M99">
            <v>0</v>
          </cell>
          <cell r="N99">
            <v>0</v>
          </cell>
          <cell r="O99">
            <v>160</v>
          </cell>
          <cell r="P99">
            <v>0</v>
          </cell>
          <cell r="Q99">
            <v>5</v>
          </cell>
          <cell r="R99">
            <v>2</v>
          </cell>
          <cell r="S99">
            <v>0</v>
          </cell>
          <cell r="T99">
            <v>0</v>
          </cell>
          <cell r="U99">
            <v>140</v>
          </cell>
          <cell r="V99">
            <v>100</v>
          </cell>
          <cell r="W99">
            <v>0</v>
          </cell>
          <cell r="X99">
            <v>60</v>
          </cell>
          <cell r="Y99">
            <v>30</v>
          </cell>
          <cell r="Z99">
            <v>30</v>
          </cell>
          <cell r="AA99">
            <v>20</v>
          </cell>
          <cell r="AB99">
            <v>100</v>
          </cell>
          <cell r="AC99">
            <v>150</v>
          </cell>
          <cell r="AD99">
            <v>100</v>
          </cell>
          <cell r="AE99">
            <v>0</v>
          </cell>
          <cell r="AF99">
            <v>0</v>
          </cell>
          <cell r="AG99">
            <v>-60</v>
          </cell>
          <cell r="AH99">
            <v>0</v>
          </cell>
          <cell r="AI99">
            <v>0</v>
          </cell>
          <cell r="AJ99">
            <v>0</v>
          </cell>
          <cell r="AK99">
            <v>0</v>
          </cell>
          <cell r="AL99">
            <v>0</v>
          </cell>
          <cell r="AM99">
            <v>830</v>
          </cell>
          <cell r="AN99" t="str">
            <v>妇产科</v>
          </cell>
        </row>
        <row r="100">
          <cell r="H100" t="str">
            <v>妇产科</v>
          </cell>
          <cell r="I100" t="str">
            <v>2020年</v>
          </cell>
        </row>
        <row r="100">
          <cell r="K100" t="str">
            <v>合格</v>
          </cell>
          <cell r="L100">
            <v>0</v>
          </cell>
          <cell r="M100">
            <v>0</v>
          </cell>
          <cell r="N100">
            <v>0</v>
          </cell>
          <cell r="O100">
            <v>160</v>
          </cell>
          <cell r="P100">
            <v>0</v>
          </cell>
          <cell r="Q100">
            <v>5</v>
          </cell>
          <cell r="R100">
            <v>1</v>
          </cell>
          <cell r="S100">
            <v>0</v>
          </cell>
          <cell r="T100">
            <v>0</v>
          </cell>
          <cell r="U100">
            <v>120</v>
          </cell>
          <cell r="V100">
            <v>100</v>
          </cell>
          <cell r="W100">
            <v>10</v>
          </cell>
          <cell r="X100">
            <v>20</v>
          </cell>
          <cell r="Y100">
            <v>30</v>
          </cell>
          <cell r="Z100">
            <v>60</v>
          </cell>
          <cell r="AA100">
            <v>20</v>
          </cell>
          <cell r="AB100">
            <v>100</v>
          </cell>
          <cell r="AC100">
            <v>150</v>
          </cell>
          <cell r="AD100">
            <v>100</v>
          </cell>
          <cell r="AE100">
            <v>0</v>
          </cell>
          <cell r="AF100">
            <v>0</v>
          </cell>
          <cell r="AG100">
            <v>-60</v>
          </cell>
          <cell r="AH100">
            <v>0</v>
          </cell>
          <cell r="AI100">
            <v>0</v>
          </cell>
          <cell r="AJ100">
            <v>0</v>
          </cell>
          <cell r="AK100">
            <v>0</v>
          </cell>
          <cell r="AL100">
            <v>0</v>
          </cell>
          <cell r="AM100">
            <v>810</v>
          </cell>
          <cell r="AN100" t="str">
            <v>妇产科</v>
          </cell>
        </row>
        <row r="101">
          <cell r="H101" t="str">
            <v>妇产科</v>
          </cell>
          <cell r="I101" t="str">
            <v>2020年</v>
          </cell>
        </row>
        <row r="101">
          <cell r="K101" t="str">
            <v>合格</v>
          </cell>
          <cell r="L101">
            <v>0</v>
          </cell>
          <cell r="M101">
            <v>0</v>
          </cell>
          <cell r="N101">
            <v>0</v>
          </cell>
          <cell r="O101">
            <v>160</v>
          </cell>
          <cell r="P101">
            <v>0</v>
          </cell>
          <cell r="Q101">
            <v>5</v>
          </cell>
          <cell r="R101">
            <v>2</v>
          </cell>
          <cell r="S101">
            <v>0</v>
          </cell>
          <cell r="T101">
            <v>0</v>
          </cell>
          <cell r="U101">
            <v>140</v>
          </cell>
          <cell r="V101">
            <v>100</v>
          </cell>
          <cell r="W101">
            <v>0</v>
          </cell>
          <cell r="X101">
            <v>40</v>
          </cell>
          <cell r="Y101">
            <v>0</v>
          </cell>
          <cell r="Z101">
            <v>60</v>
          </cell>
          <cell r="AA101">
            <v>20</v>
          </cell>
          <cell r="AB101">
            <v>100</v>
          </cell>
          <cell r="AC101">
            <v>150</v>
          </cell>
          <cell r="AD101">
            <v>100</v>
          </cell>
          <cell r="AE101">
            <v>0</v>
          </cell>
          <cell r="AF101">
            <v>0</v>
          </cell>
          <cell r="AG101">
            <v>-60</v>
          </cell>
          <cell r="AH101">
            <v>0</v>
          </cell>
          <cell r="AI101">
            <v>0</v>
          </cell>
          <cell r="AJ101">
            <v>0</v>
          </cell>
          <cell r="AK101">
            <v>0</v>
          </cell>
          <cell r="AL101">
            <v>0</v>
          </cell>
          <cell r="AM101">
            <v>810</v>
          </cell>
          <cell r="AN101" t="str">
            <v>妇产科</v>
          </cell>
        </row>
        <row r="102">
          <cell r="H102" t="str">
            <v>妇产科</v>
          </cell>
          <cell r="I102" t="str">
            <v>2021年</v>
          </cell>
        </row>
        <row r="102">
          <cell r="K102" t="str">
            <v>合格</v>
          </cell>
          <cell r="L102">
            <v>0</v>
          </cell>
          <cell r="M102">
            <v>0</v>
          </cell>
          <cell r="N102">
            <v>0</v>
          </cell>
          <cell r="O102">
            <v>120</v>
          </cell>
          <cell r="P102">
            <v>0</v>
          </cell>
          <cell r="Q102">
            <v>6</v>
          </cell>
          <cell r="R102">
            <v>2</v>
          </cell>
          <cell r="S102">
            <v>0</v>
          </cell>
          <cell r="T102">
            <v>0</v>
          </cell>
          <cell r="U102">
            <v>160</v>
          </cell>
          <cell r="V102">
            <v>100</v>
          </cell>
          <cell r="W102">
            <v>10</v>
          </cell>
          <cell r="X102">
            <v>0</v>
          </cell>
          <cell r="Y102">
            <v>0</v>
          </cell>
          <cell r="Z102">
            <v>30</v>
          </cell>
          <cell r="AA102">
            <v>40</v>
          </cell>
          <cell r="AB102">
            <v>100</v>
          </cell>
          <cell r="AC102">
            <v>150</v>
          </cell>
          <cell r="AD102">
            <v>100</v>
          </cell>
          <cell r="AE102">
            <v>0</v>
          </cell>
          <cell r="AF102">
            <v>0</v>
          </cell>
          <cell r="AG102">
            <v>0</v>
          </cell>
          <cell r="AH102">
            <v>0</v>
          </cell>
          <cell r="AI102">
            <v>0</v>
          </cell>
          <cell r="AJ102">
            <v>0</v>
          </cell>
          <cell r="AK102">
            <v>0</v>
          </cell>
          <cell r="AL102">
            <v>0</v>
          </cell>
          <cell r="AM102">
            <v>810</v>
          </cell>
          <cell r="AN102" t="str">
            <v>妇产科</v>
          </cell>
        </row>
        <row r="103">
          <cell r="H103" t="str">
            <v>妇产科</v>
          </cell>
          <cell r="I103" t="str">
            <v>2021年</v>
          </cell>
        </row>
        <row r="103">
          <cell r="K103" t="str">
            <v>合格</v>
          </cell>
          <cell r="L103">
            <v>0</v>
          </cell>
          <cell r="M103">
            <v>0</v>
          </cell>
          <cell r="N103">
            <v>0</v>
          </cell>
          <cell r="O103">
            <v>160</v>
          </cell>
          <cell r="P103">
            <v>0</v>
          </cell>
          <cell r="Q103">
            <v>4</v>
          </cell>
          <cell r="R103">
            <v>2</v>
          </cell>
          <cell r="S103">
            <v>0</v>
          </cell>
          <cell r="T103">
            <v>0</v>
          </cell>
          <cell r="U103">
            <v>120</v>
          </cell>
          <cell r="V103">
            <v>100</v>
          </cell>
          <cell r="W103">
            <v>0</v>
          </cell>
          <cell r="X103">
            <v>20</v>
          </cell>
          <cell r="Y103">
            <v>0</v>
          </cell>
          <cell r="Z103">
            <v>30</v>
          </cell>
          <cell r="AA103">
            <v>20</v>
          </cell>
          <cell r="AB103">
            <v>100</v>
          </cell>
          <cell r="AC103">
            <v>150</v>
          </cell>
          <cell r="AD103">
            <v>100</v>
          </cell>
          <cell r="AE103">
            <v>0</v>
          </cell>
          <cell r="AF103">
            <v>0</v>
          </cell>
          <cell r="AG103">
            <v>0</v>
          </cell>
          <cell r="AH103">
            <v>0</v>
          </cell>
          <cell r="AI103">
            <v>0</v>
          </cell>
          <cell r="AJ103">
            <v>0</v>
          </cell>
          <cell r="AK103">
            <v>0</v>
          </cell>
          <cell r="AL103">
            <v>0</v>
          </cell>
          <cell r="AM103">
            <v>800</v>
          </cell>
          <cell r="AN103" t="str">
            <v>妇产科</v>
          </cell>
        </row>
        <row r="104">
          <cell r="H104" t="str">
            <v>妇产科</v>
          </cell>
          <cell r="I104" t="str">
            <v>2020年</v>
          </cell>
        </row>
        <row r="104">
          <cell r="K104" t="str">
            <v>合格</v>
          </cell>
          <cell r="L104">
            <v>0</v>
          </cell>
          <cell r="M104">
            <v>0</v>
          </cell>
          <cell r="N104">
            <v>0</v>
          </cell>
          <cell r="O104">
            <v>120</v>
          </cell>
          <cell r="P104">
            <v>0</v>
          </cell>
          <cell r="Q104">
            <v>2</v>
          </cell>
          <cell r="R104">
            <v>2</v>
          </cell>
          <cell r="S104">
            <v>0</v>
          </cell>
          <cell r="T104">
            <v>0</v>
          </cell>
          <cell r="U104">
            <v>80</v>
          </cell>
          <cell r="V104">
            <v>100</v>
          </cell>
          <cell r="W104">
            <v>0</v>
          </cell>
          <cell r="X104">
            <v>80</v>
          </cell>
          <cell r="Y104">
            <v>30</v>
          </cell>
          <cell r="Z104">
            <v>30</v>
          </cell>
          <cell r="AA104">
            <v>20</v>
          </cell>
          <cell r="AB104">
            <v>100</v>
          </cell>
          <cell r="AC104">
            <v>150</v>
          </cell>
          <cell r="AD104">
            <v>100</v>
          </cell>
          <cell r="AE104">
            <v>0</v>
          </cell>
          <cell r="AF104">
            <v>0</v>
          </cell>
          <cell r="AG104">
            <v>-20</v>
          </cell>
          <cell r="AH104">
            <v>0</v>
          </cell>
          <cell r="AI104">
            <v>0</v>
          </cell>
          <cell r="AJ104">
            <v>0</v>
          </cell>
          <cell r="AK104">
            <v>0</v>
          </cell>
          <cell r="AL104">
            <v>0</v>
          </cell>
          <cell r="AM104">
            <v>790</v>
          </cell>
          <cell r="AN104" t="str">
            <v>妇产科</v>
          </cell>
        </row>
        <row r="105">
          <cell r="H105" t="str">
            <v>妇产科</v>
          </cell>
          <cell r="I105" t="str">
            <v>2020年</v>
          </cell>
        </row>
        <row r="105">
          <cell r="K105" t="str">
            <v>合格</v>
          </cell>
          <cell r="L105">
            <v>0</v>
          </cell>
          <cell r="M105">
            <v>0</v>
          </cell>
          <cell r="N105">
            <v>0</v>
          </cell>
          <cell r="O105">
            <v>160</v>
          </cell>
          <cell r="P105">
            <v>0</v>
          </cell>
          <cell r="Q105">
            <v>1</v>
          </cell>
          <cell r="R105">
            <v>0</v>
          </cell>
          <cell r="S105">
            <v>0</v>
          </cell>
          <cell r="T105">
            <v>0</v>
          </cell>
          <cell r="U105">
            <v>20</v>
          </cell>
          <cell r="V105">
            <v>100</v>
          </cell>
          <cell r="W105">
            <v>0</v>
          </cell>
          <cell r="X105">
            <v>20</v>
          </cell>
          <cell r="Y105">
            <v>120</v>
          </cell>
          <cell r="Z105">
            <v>0</v>
          </cell>
          <cell r="AA105">
            <v>0</v>
          </cell>
          <cell r="AB105">
            <v>100</v>
          </cell>
          <cell r="AC105">
            <v>150</v>
          </cell>
          <cell r="AD105">
            <v>100</v>
          </cell>
          <cell r="AE105">
            <v>0</v>
          </cell>
          <cell r="AF105">
            <v>0</v>
          </cell>
          <cell r="AG105">
            <v>0</v>
          </cell>
          <cell r="AH105">
            <v>0</v>
          </cell>
          <cell r="AI105">
            <v>0</v>
          </cell>
          <cell r="AJ105">
            <v>0</v>
          </cell>
          <cell r="AK105">
            <v>0</v>
          </cell>
          <cell r="AL105">
            <v>0</v>
          </cell>
          <cell r="AM105">
            <v>770</v>
          </cell>
          <cell r="AN105" t="str">
            <v>妇产科</v>
          </cell>
        </row>
        <row r="106">
          <cell r="H106" t="str">
            <v>妇产科</v>
          </cell>
          <cell r="I106" t="str">
            <v>2020年</v>
          </cell>
        </row>
        <row r="106">
          <cell r="K106" t="str">
            <v>合格</v>
          </cell>
          <cell r="L106">
            <v>0</v>
          </cell>
          <cell r="M106">
            <v>0</v>
          </cell>
          <cell r="N106">
            <v>0</v>
          </cell>
          <cell r="O106">
            <v>120</v>
          </cell>
          <cell r="P106">
            <v>0</v>
          </cell>
          <cell r="Q106">
            <v>2</v>
          </cell>
          <cell r="R106">
            <v>2</v>
          </cell>
          <cell r="S106">
            <v>0</v>
          </cell>
          <cell r="T106">
            <v>0</v>
          </cell>
          <cell r="U106">
            <v>80</v>
          </cell>
          <cell r="V106">
            <v>85.7142857142857</v>
          </cell>
          <cell r="W106">
            <v>10</v>
          </cell>
          <cell r="X106">
            <v>60</v>
          </cell>
          <cell r="Y106">
            <v>30</v>
          </cell>
          <cell r="Z106">
            <v>30</v>
          </cell>
          <cell r="AA106">
            <v>0</v>
          </cell>
          <cell r="AB106">
            <v>100</v>
          </cell>
          <cell r="AC106">
            <v>150</v>
          </cell>
          <cell r="AD106">
            <v>100</v>
          </cell>
          <cell r="AE106">
            <v>0</v>
          </cell>
          <cell r="AF106">
            <v>0</v>
          </cell>
          <cell r="AG106">
            <v>0</v>
          </cell>
          <cell r="AH106">
            <v>0</v>
          </cell>
          <cell r="AI106">
            <v>0</v>
          </cell>
          <cell r="AJ106">
            <v>0</v>
          </cell>
          <cell r="AK106">
            <v>0</v>
          </cell>
          <cell r="AL106">
            <v>0</v>
          </cell>
          <cell r="AM106">
            <v>765.714285714286</v>
          </cell>
          <cell r="AN106" t="str">
            <v>妇产科</v>
          </cell>
        </row>
        <row r="107">
          <cell r="H107" t="str">
            <v>妇产科</v>
          </cell>
          <cell r="I107" t="str">
            <v>2020年</v>
          </cell>
        </row>
        <row r="107">
          <cell r="K107" t="str">
            <v>合格</v>
          </cell>
          <cell r="L107">
            <v>0</v>
          </cell>
          <cell r="M107">
            <v>0</v>
          </cell>
          <cell r="N107">
            <v>0</v>
          </cell>
          <cell r="O107">
            <v>120</v>
          </cell>
          <cell r="P107">
            <v>0</v>
          </cell>
          <cell r="Q107">
            <v>4</v>
          </cell>
          <cell r="R107">
            <v>1</v>
          </cell>
          <cell r="S107">
            <v>0</v>
          </cell>
          <cell r="T107">
            <v>1</v>
          </cell>
          <cell r="U107">
            <v>125</v>
          </cell>
          <cell r="V107">
            <v>100</v>
          </cell>
          <cell r="W107">
            <v>10</v>
          </cell>
          <cell r="X107">
            <v>0</v>
          </cell>
          <cell r="Y107">
            <v>30</v>
          </cell>
          <cell r="Z107">
            <v>30</v>
          </cell>
          <cell r="AA107">
            <v>0</v>
          </cell>
          <cell r="AB107">
            <v>100</v>
          </cell>
          <cell r="AC107">
            <v>150</v>
          </cell>
          <cell r="AD107">
            <v>100</v>
          </cell>
          <cell r="AE107">
            <v>0</v>
          </cell>
          <cell r="AF107">
            <v>0</v>
          </cell>
          <cell r="AG107">
            <v>0</v>
          </cell>
          <cell r="AH107">
            <v>0</v>
          </cell>
          <cell r="AI107">
            <v>0</v>
          </cell>
          <cell r="AJ107">
            <v>0</v>
          </cell>
          <cell r="AK107">
            <v>0</v>
          </cell>
          <cell r="AL107">
            <v>0</v>
          </cell>
          <cell r="AM107">
            <v>765</v>
          </cell>
          <cell r="AN107" t="str">
            <v>妇产科</v>
          </cell>
        </row>
        <row r="108">
          <cell r="H108" t="str">
            <v>妇产科</v>
          </cell>
          <cell r="I108" t="str">
            <v>2020年</v>
          </cell>
        </row>
        <row r="108">
          <cell r="K108" t="str">
            <v>合格</v>
          </cell>
          <cell r="L108">
            <v>0</v>
          </cell>
          <cell r="M108">
            <v>0</v>
          </cell>
          <cell r="N108">
            <v>0</v>
          </cell>
          <cell r="O108">
            <v>120</v>
          </cell>
          <cell r="P108">
            <v>0</v>
          </cell>
          <cell r="Q108">
            <v>1</v>
          </cell>
          <cell r="R108">
            <v>3</v>
          </cell>
          <cell r="S108">
            <v>0</v>
          </cell>
          <cell r="T108">
            <v>0</v>
          </cell>
          <cell r="U108">
            <v>80</v>
          </cell>
          <cell r="V108">
            <v>100</v>
          </cell>
          <cell r="W108">
            <v>10</v>
          </cell>
          <cell r="X108">
            <v>60</v>
          </cell>
          <cell r="Y108">
            <v>30</v>
          </cell>
          <cell r="Z108">
            <v>30</v>
          </cell>
          <cell r="AA108">
            <v>0</v>
          </cell>
          <cell r="AB108">
            <v>100</v>
          </cell>
          <cell r="AC108">
            <v>150</v>
          </cell>
          <cell r="AD108">
            <v>100</v>
          </cell>
          <cell r="AE108">
            <v>0</v>
          </cell>
          <cell r="AF108">
            <v>0</v>
          </cell>
          <cell r="AG108">
            <v>-20</v>
          </cell>
          <cell r="AH108">
            <v>0</v>
          </cell>
          <cell r="AI108">
            <v>0</v>
          </cell>
          <cell r="AJ108">
            <v>0</v>
          </cell>
          <cell r="AK108">
            <v>0</v>
          </cell>
          <cell r="AL108">
            <v>0</v>
          </cell>
          <cell r="AM108">
            <v>760</v>
          </cell>
          <cell r="AN108" t="str">
            <v>妇产科</v>
          </cell>
        </row>
        <row r="109">
          <cell r="H109" t="str">
            <v>妇产科</v>
          </cell>
          <cell r="I109" t="str">
            <v>2021年</v>
          </cell>
        </row>
        <row r="109">
          <cell r="K109" t="str">
            <v>合格</v>
          </cell>
          <cell r="L109">
            <v>0</v>
          </cell>
          <cell r="M109">
            <v>0</v>
          </cell>
          <cell r="N109">
            <v>0</v>
          </cell>
          <cell r="O109">
            <v>160</v>
          </cell>
          <cell r="P109">
            <v>0</v>
          </cell>
          <cell r="Q109">
            <v>0</v>
          </cell>
          <cell r="R109">
            <v>0</v>
          </cell>
          <cell r="S109">
            <v>0</v>
          </cell>
          <cell r="T109">
            <v>0</v>
          </cell>
          <cell r="U109">
            <v>0</v>
          </cell>
          <cell r="V109">
            <v>100</v>
          </cell>
          <cell r="W109">
            <v>10</v>
          </cell>
          <cell r="X109">
            <v>20</v>
          </cell>
          <cell r="Y109">
            <v>60</v>
          </cell>
          <cell r="Z109">
            <v>30</v>
          </cell>
          <cell r="AA109">
            <v>20</v>
          </cell>
          <cell r="AB109">
            <v>100</v>
          </cell>
          <cell r="AC109">
            <v>150</v>
          </cell>
          <cell r="AD109">
            <v>100</v>
          </cell>
          <cell r="AE109">
            <v>0</v>
          </cell>
          <cell r="AF109">
            <v>0</v>
          </cell>
          <cell r="AG109">
            <v>0</v>
          </cell>
          <cell r="AH109">
            <v>0</v>
          </cell>
          <cell r="AI109">
            <v>0</v>
          </cell>
          <cell r="AJ109">
            <v>0</v>
          </cell>
          <cell r="AK109">
            <v>0</v>
          </cell>
          <cell r="AL109">
            <v>0</v>
          </cell>
          <cell r="AM109">
            <v>750</v>
          </cell>
          <cell r="AN109" t="str">
            <v>妇产科</v>
          </cell>
        </row>
        <row r="110">
          <cell r="H110" t="str">
            <v>妇产科</v>
          </cell>
          <cell r="I110" t="str">
            <v>2021年</v>
          </cell>
        </row>
        <row r="110">
          <cell r="K110" t="str">
            <v>合格</v>
          </cell>
          <cell r="L110">
            <v>0</v>
          </cell>
          <cell r="M110">
            <v>0</v>
          </cell>
          <cell r="N110">
            <v>0</v>
          </cell>
          <cell r="O110">
            <v>160</v>
          </cell>
          <cell r="P110">
            <v>0</v>
          </cell>
          <cell r="Q110">
            <v>4</v>
          </cell>
          <cell r="R110">
            <v>2</v>
          </cell>
          <cell r="S110">
            <v>0</v>
          </cell>
          <cell r="T110">
            <v>0</v>
          </cell>
          <cell r="U110">
            <v>120</v>
          </cell>
          <cell r="V110">
            <v>100</v>
          </cell>
          <cell r="W110">
            <v>0</v>
          </cell>
          <cell r="X110">
            <v>20</v>
          </cell>
          <cell r="Y110">
            <v>0</v>
          </cell>
          <cell r="Z110">
            <v>0</v>
          </cell>
          <cell r="AA110">
            <v>0</v>
          </cell>
          <cell r="AB110">
            <v>100</v>
          </cell>
          <cell r="AC110">
            <v>150</v>
          </cell>
          <cell r="AD110">
            <v>100</v>
          </cell>
          <cell r="AE110">
            <v>0</v>
          </cell>
          <cell r="AF110">
            <v>0</v>
          </cell>
          <cell r="AG110">
            <v>0</v>
          </cell>
          <cell r="AH110">
            <v>0</v>
          </cell>
          <cell r="AI110">
            <v>0</v>
          </cell>
          <cell r="AJ110">
            <v>0</v>
          </cell>
          <cell r="AK110">
            <v>0</v>
          </cell>
          <cell r="AL110">
            <v>0</v>
          </cell>
          <cell r="AM110">
            <v>750</v>
          </cell>
          <cell r="AN110" t="str">
            <v>妇产科</v>
          </cell>
        </row>
        <row r="111">
          <cell r="H111" t="str">
            <v>妇产科</v>
          </cell>
          <cell r="I111" t="str">
            <v>2021年</v>
          </cell>
        </row>
        <row r="111">
          <cell r="K111" t="str">
            <v>合格</v>
          </cell>
          <cell r="L111">
            <v>0</v>
          </cell>
          <cell r="M111">
            <v>0</v>
          </cell>
          <cell r="N111">
            <v>0</v>
          </cell>
          <cell r="O111">
            <v>160</v>
          </cell>
          <cell r="P111">
            <v>0</v>
          </cell>
          <cell r="Q111">
            <v>0</v>
          </cell>
          <cell r="R111">
            <v>0</v>
          </cell>
          <cell r="S111">
            <v>0</v>
          </cell>
          <cell r="T111">
            <v>0</v>
          </cell>
          <cell r="U111">
            <v>0</v>
          </cell>
          <cell r="V111">
            <v>100</v>
          </cell>
          <cell r="W111">
            <v>10</v>
          </cell>
          <cell r="X111">
            <v>0</v>
          </cell>
          <cell r="Y111">
            <v>60</v>
          </cell>
          <cell r="Z111">
            <v>30</v>
          </cell>
          <cell r="AA111">
            <v>40</v>
          </cell>
          <cell r="AB111">
            <v>100</v>
          </cell>
          <cell r="AC111">
            <v>150</v>
          </cell>
          <cell r="AD111">
            <v>100</v>
          </cell>
          <cell r="AE111">
            <v>0</v>
          </cell>
          <cell r="AF111">
            <v>0</v>
          </cell>
          <cell r="AG111">
            <v>0</v>
          </cell>
          <cell r="AH111">
            <v>0</v>
          </cell>
          <cell r="AI111">
            <v>0</v>
          </cell>
          <cell r="AJ111">
            <v>0</v>
          </cell>
          <cell r="AK111">
            <v>0</v>
          </cell>
          <cell r="AL111">
            <v>0</v>
          </cell>
          <cell r="AM111">
            <v>750</v>
          </cell>
          <cell r="AN111" t="str">
            <v>妇产科</v>
          </cell>
        </row>
        <row r="112">
          <cell r="H112" t="str">
            <v>妇产科</v>
          </cell>
          <cell r="I112" t="str">
            <v>2020年</v>
          </cell>
        </row>
        <row r="112">
          <cell r="K112" t="str">
            <v>合格</v>
          </cell>
          <cell r="L112">
            <v>0</v>
          </cell>
          <cell r="M112">
            <v>0</v>
          </cell>
          <cell r="N112">
            <v>0</v>
          </cell>
          <cell r="O112">
            <v>160</v>
          </cell>
          <cell r="P112">
            <v>0</v>
          </cell>
          <cell r="Q112">
            <v>0</v>
          </cell>
          <cell r="R112">
            <v>0</v>
          </cell>
          <cell r="S112">
            <v>0</v>
          </cell>
          <cell r="T112">
            <v>0</v>
          </cell>
          <cell r="U112">
            <v>0</v>
          </cell>
          <cell r="V112">
            <v>100</v>
          </cell>
          <cell r="W112">
            <v>10</v>
          </cell>
          <cell r="X112">
            <v>80</v>
          </cell>
          <cell r="Y112">
            <v>30</v>
          </cell>
          <cell r="Z112">
            <v>30</v>
          </cell>
          <cell r="AA112">
            <v>0</v>
          </cell>
          <cell r="AB112">
            <v>100</v>
          </cell>
          <cell r="AC112">
            <v>150</v>
          </cell>
          <cell r="AD112">
            <v>100</v>
          </cell>
          <cell r="AE112">
            <v>0</v>
          </cell>
          <cell r="AF112">
            <v>0</v>
          </cell>
          <cell r="AG112">
            <v>-20</v>
          </cell>
          <cell r="AH112">
            <v>0</v>
          </cell>
          <cell r="AI112">
            <v>0</v>
          </cell>
          <cell r="AJ112">
            <v>0</v>
          </cell>
          <cell r="AK112">
            <v>0</v>
          </cell>
          <cell r="AL112">
            <v>0</v>
          </cell>
          <cell r="AM112">
            <v>740</v>
          </cell>
          <cell r="AN112" t="str">
            <v>妇产科</v>
          </cell>
        </row>
        <row r="113">
          <cell r="H113" t="str">
            <v>妇产科</v>
          </cell>
          <cell r="I113" t="str">
            <v>2021年</v>
          </cell>
        </row>
        <row r="113">
          <cell r="K113" t="str">
            <v>合格</v>
          </cell>
          <cell r="L113">
            <v>0</v>
          </cell>
          <cell r="M113">
            <v>0</v>
          </cell>
          <cell r="N113">
            <v>0</v>
          </cell>
          <cell r="O113">
            <v>160</v>
          </cell>
          <cell r="P113">
            <v>0</v>
          </cell>
          <cell r="Q113">
            <v>4</v>
          </cell>
          <cell r="R113">
            <v>1</v>
          </cell>
          <cell r="S113">
            <v>0</v>
          </cell>
          <cell r="T113">
            <v>0</v>
          </cell>
          <cell r="U113">
            <v>100</v>
          </cell>
          <cell r="V113">
            <v>100</v>
          </cell>
          <cell r="W113">
            <v>10</v>
          </cell>
          <cell r="X113">
            <v>0</v>
          </cell>
          <cell r="Y113">
            <v>0</v>
          </cell>
          <cell r="Z113">
            <v>60</v>
          </cell>
          <cell r="AA113">
            <v>0</v>
          </cell>
          <cell r="AB113">
            <v>100</v>
          </cell>
          <cell r="AC113">
            <v>150</v>
          </cell>
          <cell r="AD113">
            <v>100</v>
          </cell>
          <cell r="AE113">
            <v>0</v>
          </cell>
          <cell r="AF113">
            <v>0</v>
          </cell>
          <cell r="AG113">
            <v>-60</v>
          </cell>
          <cell r="AH113">
            <v>0</v>
          </cell>
          <cell r="AI113">
            <v>0</v>
          </cell>
          <cell r="AJ113">
            <v>0</v>
          </cell>
          <cell r="AK113">
            <v>0</v>
          </cell>
          <cell r="AL113">
            <v>0</v>
          </cell>
          <cell r="AM113">
            <v>720</v>
          </cell>
          <cell r="AN113" t="str">
            <v>妇产科</v>
          </cell>
        </row>
        <row r="114">
          <cell r="H114" t="str">
            <v>妇产科</v>
          </cell>
          <cell r="I114" t="str">
            <v>2021年</v>
          </cell>
        </row>
        <row r="114">
          <cell r="K114" t="str">
            <v>合格</v>
          </cell>
          <cell r="L114">
            <v>0</v>
          </cell>
          <cell r="M114">
            <v>0</v>
          </cell>
          <cell r="N114">
            <v>0</v>
          </cell>
          <cell r="O114">
            <v>120</v>
          </cell>
          <cell r="P114">
            <v>0</v>
          </cell>
          <cell r="Q114">
            <v>1</v>
          </cell>
          <cell r="R114">
            <v>3</v>
          </cell>
          <cell r="S114">
            <v>0</v>
          </cell>
          <cell r="T114">
            <v>0</v>
          </cell>
          <cell r="U114">
            <v>80</v>
          </cell>
          <cell r="V114">
            <v>100</v>
          </cell>
          <cell r="W114">
            <v>10</v>
          </cell>
          <cell r="X114">
            <v>60</v>
          </cell>
          <cell r="Y114">
            <v>0</v>
          </cell>
          <cell r="Z114">
            <v>0</v>
          </cell>
          <cell r="AA114">
            <v>0</v>
          </cell>
          <cell r="AB114">
            <v>100</v>
          </cell>
          <cell r="AC114">
            <v>150</v>
          </cell>
          <cell r="AD114">
            <v>100</v>
          </cell>
          <cell r="AE114">
            <v>0</v>
          </cell>
          <cell r="AF114">
            <v>0</v>
          </cell>
          <cell r="AG114">
            <v>0</v>
          </cell>
          <cell r="AH114">
            <v>0</v>
          </cell>
          <cell r="AI114">
            <v>0</v>
          </cell>
          <cell r="AJ114">
            <v>0</v>
          </cell>
          <cell r="AK114">
            <v>0</v>
          </cell>
          <cell r="AL114">
            <v>0</v>
          </cell>
          <cell r="AM114">
            <v>720</v>
          </cell>
          <cell r="AN114" t="str">
            <v>妇产科</v>
          </cell>
        </row>
        <row r="115">
          <cell r="H115" t="str">
            <v>妇产科</v>
          </cell>
          <cell r="I115" t="str">
            <v>2020年</v>
          </cell>
        </row>
        <row r="115">
          <cell r="K115" t="str">
            <v>合格</v>
          </cell>
          <cell r="L115">
            <v>0</v>
          </cell>
          <cell r="M115">
            <v>0</v>
          </cell>
          <cell r="N115">
            <v>0</v>
          </cell>
          <cell r="O115">
            <v>160</v>
          </cell>
          <cell r="P115">
            <v>0</v>
          </cell>
          <cell r="Q115">
            <v>0</v>
          </cell>
          <cell r="R115">
            <v>0</v>
          </cell>
          <cell r="S115">
            <v>0</v>
          </cell>
          <cell r="T115">
            <v>0</v>
          </cell>
          <cell r="U115">
            <v>0</v>
          </cell>
          <cell r="V115">
            <v>100</v>
          </cell>
          <cell r="W115">
            <v>10</v>
          </cell>
          <cell r="X115">
            <v>20</v>
          </cell>
          <cell r="Y115">
            <v>30</v>
          </cell>
          <cell r="Z115">
            <v>60</v>
          </cell>
          <cell r="AA115">
            <v>20</v>
          </cell>
          <cell r="AB115">
            <v>100</v>
          </cell>
          <cell r="AC115">
            <v>150</v>
          </cell>
          <cell r="AD115">
            <v>100</v>
          </cell>
          <cell r="AE115">
            <v>0</v>
          </cell>
          <cell r="AF115">
            <v>0</v>
          </cell>
          <cell r="AG115">
            <v>-60</v>
          </cell>
          <cell r="AH115">
            <v>0</v>
          </cell>
          <cell r="AI115">
            <v>0</v>
          </cell>
          <cell r="AJ115">
            <v>0</v>
          </cell>
          <cell r="AK115">
            <v>0</v>
          </cell>
          <cell r="AL115">
            <v>0</v>
          </cell>
          <cell r="AM115">
            <v>690</v>
          </cell>
          <cell r="AN115" t="str">
            <v>妇产科</v>
          </cell>
        </row>
        <row r="116">
          <cell r="H116" t="str">
            <v>妇产科</v>
          </cell>
          <cell r="I116" t="str">
            <v>2020年</v>
          </cell>
        </row>
        <row r="116">
          <cell r="K116" t="str">
            <v>合格</v>
          </cell>
          <cell r="L116">
            <v>0</v>
          </cell>
          <cell r="M116">
            <v>0</v>
          </cell>
          <cell r="N116">
            <v>0</v>
          </cell>
          <cell r="O116">
            <v>160</v>
          </cell>
          <cell r="P116">
            <v>0</v>
          </cell>
          <cell r="Q116">
            <v>3</v>
          </cell>
          <cell r="R116">
            <v>1</v>
          </cell>
          <cell r="S116">
            <v>1</v>
          </cell>
          <cell r="T116">
            <v>1</v>
          </cell>
          <cell r="U116">
            <v>130</v>
          </cell>
          <cell r="V116">
            <v>100</v>
          </cell>
          <cell r="W116">
            <v>0</v>
          </cell>
          <cell r="X116">
            <v>0</v>
          </cell>
          <cell r="Y116">
            <v>0</v>
          </cell>
          <cell r="Z116">
            <v>0</v>
          </cell>
          <cell r="AA116">
            <v>0</v>
          </cell>
          <cell r="AB116">
            <v>100</v>
          </cell>
          <cell r="AC116">
            <v>150</v>
          </cell>
          <cell r="AD116">
            <v>100</v>
          </cell>
          <cell r="AE116">
            <v>0</v>
          </cell>
          <cell r="AF116">
            <v>0</v>
          </cell>
          <cell r="AG116">
            <v>-60</v>
          </cell>
          <cell r="AH116">
            <v>0</v>
          </cell>
          <cell r="AI116">
            <v>0</v>
          </cell>
          <cell r="AJ116">
            <v>0</v>
          </cell>
          <cell r="AK116">
            <v>0</v>
          </cell>
          <cell r="AL116">
            <v>0</v>
          </cell>
          <cell r="AM116">
            <v>680</v>
          </cell>
          <cell r="AN116" t="str">
            <v>妇产科</v>
          </cell>
        </row>
        <row r="117">
          <cell r="H117" t="str">
            <v>妇产科</v>
          </cell>
          <cell r="I117" t="str">
            <v>2021年</v>
          </cell>
        </row>
        <row r="117">
          <cell r="K117" t="str">
            <v>合格</v>
          </cell>
          <cell r="L117">
            <v>0</v>
          </cell>
          <cell r="M117">
            <v>0</v>
          </cell>
          <cell r="N117">
            <v>0</v>
          </cell>
          <cell r="O117">
            <v>160</v>
          </cell>
          <cell r="P117">
            <v>0</v>
          </cell>
          <cell r="Q117">
            <v>0</v>
          </cell>
          <cell r="R117">
            <v>0</v>
          </cell>
          <cell r="S117">
            <v>0</v>
          </cell>
          <cell r="T117">
            <v>0</v>
          </cell>
          <cell r="U117">
            <v>0</v>
          </cell>
          <cell r="V117">
            <v>100</v>
          </cell>
          <cell r="W117">
            <v>10</v>
          </cell>
          <cell r="X117">
            <v>20</v>
          </cell>
          <cell r="Y117">
            <v>30</v>
          </cell>
          <cell r="Z117">
            <v>0</v>
          </cell>
          <cell r="AA117">
            <v>40</v>
          </cell>
          <cell r="AB117">
            <v>100</v>
          </cell>
          <cell r="AC117">
            <v>150</v>
          </cell>
          <cell r="AD117">
            <v>100</v>
          </cell>
          <cell r="AE117">
            <v>0</v>
          </cell>
          <cell r="AF117">
            <v>0</v>
          </cell>
          <cell r="AG117">
            <v>-40</v>
          </cell>
          <cell r="AH117">
            <v>0</v>
          </cell>
          <cell r="AI117">
            <v>0</v>
          </cell>
          <cell r="AJ117">
            <v>0</v>
          </cell>
          <cell r="AK117">
            <v>0</v>
          </cell>
          <cell r="AL117">
            <v>0</v>
          </cell>
          <cell r="AM117">
            <v>670</v>
          </cell>
          <cell r="AN117" t="str">
            <v>妇产科</v>
          </cell>
        </row>
        <row r="118">
          <cell r="H118" t="str">
            <v>妇产科</v>
          </cell>
          <cell r="I118" t="str">
            <v>2022年</v>
          </cell>
        </row>
        <row r="118">
          <cell r="K118" t="str">
            <v>合格</v>
          </cell>
          <cell r="L118">
            <v>0</v>
          </cell>
          <cell r="M118">
            <v>0</v>
          </cell>
          <cell r="N118">
            <v>0</v>
          </cell>
          <cell r="O118">
            <v>160</v>
          </cell>
          <cell r="P118">
            <v>0</v>
          </cell>
          <cell r="Q118">
            <v>4</v>
          </cell>
          <cell r="R118">
            <v>0</v>
          </cell>
          <cell r="S118">
            <v>0</v>
          </cell>
          <cell r="T118">
            <v>1</v>
          </cell>
          <cell r="U118">
            <v>105</v>
          </cell>
          <cell r="V118">
            <v>100</v>
          </cell>
          <cell r="W118">
            <v>10</v>
          </cell>
          <cell r="X118">
            <v>20</v>
          </cell>
          <cell r="Y118">
            <v>30</v>
          </cell>
          <cell r="Z118">
            <v>30</v>
          </cell>
          <cell r="AA118">
            <v>20</v>
          </cell>
          <cell r="AB118">
            <v>100</v>
          </cell>
          <cell r="AC118">
            <v>150</v>
          </cell>
          <cell r="AD118">
            <v>0</v>
          </cell>
          <cell r="AE118">
            <v>0</v>
          </cell>
          <cell r="AF118">
            <v>0</v>
          </cell>
          <cell r="AG118">
            <v>-60</v>
          </cell>
          <cell r="AH118">
            <v>0</v>
          </cell>
          <cell r="AI118">
            <v>0</v>
          </cell>
          <cell r="AJ118">
            <v>0</v>
          </cell>
          <cell r="AK118">
            <v>0</v>
          </cell>
          <cell r="AL118">
            <v>0</v>
          </cell>
          <cell r="AM118">
            <v>665</v>
          </cell>
          <cell r="AN118" t="str">
            <v>妇产科</v>
          </cell>
        </row>
        <row r="119">
          <cell r="H119" t="str">
            <v>妇产科</v>
          </cell>
          <cell r="I119" t="str">
            <v>2020年</v>
          </cell>
        </row>
        <row r="119">
          <cell r="K119" t="str">
            <v>合格</v>
          </cell>
          <cell r="L119">
            <v>0</v>
          </cell>
          <cell r="M119">
            <v>0</v>
          </cell>
          <cell r="N119">
            <v>0</v>
          </cell>
          <cell r="O119">
            <v>120</v>
          </cell>
          <cell r="P119">
            <v>0</v>
          </cell>
          <cell r="Q119">
            <v>2</v>
          </cell>
          <cell r="R119">
            <v>0</v>
          </cell>
          <cell r="S119">
            <v>0</v>
          </cell>
          <cell r="T119">
            <v>1</v>
          </cell>
          <cell r="U119">
            <v>65</v>
          </cell>
          <cell r="V119">
            <v>100</v>
          </cell>
          <cell r="W119">
            <v>0</v>
          </cell>
          <cell r="X119">
            <v>0</v>
          </cell>
          <cell r="Y119">
            <v>0</v>
          </cell>
          <cell r="Z119">
            <v>30</v>
          </cell>
          <cell r="AA119">
            <v>0</v>
          </cell>
          <cell r="AB119">
            <v>100</v>
          </cell>
          <cell r="AC119">
            <v>150</v>
          </cell>
          <cell r="AD119">
            <v>100</v>
          </cell>
          <cell r="AE119">
            <v>0</v>
          </cell>
          <cell r="AF119">
            <v>0</v>
          </cell>
          <cell r="AG119">
            <v>-20</v>
          </cell>
          <cell r="AH119">
            <v>0</v>
          </cell>
          <cell r="AI119">
            <v>0</v>
          </cell>
          <cell r="AJ119">
            <v>0</v>
          </cell>
          <cell r="AK119">
            <v>0</v>
          </cell>
          <cell r="AL119">
            <v>0</v>
          </cell>
          <cell r="AM119">
            <v>645</v>
          </cell>
          <cell r="AN119" t="str">
            <v>妇产科</v>
          </cell>
        </row>
        <row r="120">
          <cell r="H120" t="str">
            <v>妇产科</v>
          </cell>
          <cell r="I120" t="str">
            <v>2021年</v>
          </cell>
        </row>
        <row r="120">
          <cell r="K120" t="str">
            <v>合格</v>
          </cell>
          <cell r="L120">
            <v>0</v>
          </cell>
          <cell r="M120">
            <v>0</v>
          </cell>
          <cell r="N120">
            <v>0</v>
          </cell>
          <cell r="O120">
            <v>160</v>
          </cell>
          <cell r="P120">
            <v>0</v>
          </cell>
          <cell r="Q120">
            <v>5</v>
          </cell>
          <cell r="R120">
            <v>3</v>
          </cell>
          <cell r="S120">
            <v>0</v>
          </cell>
          <cell r="T120">
            <v>1</v>
          </cell>
          <cell r="U120">
            <v>185</v>
          </cell>
          <cell r="V120">
            <v>100</v>
          </cell>
          <cell r="W120">
            <v>10</v>
          </cell>
          <cell r="X120">
            <v>40</v>
          </cell>
          <cell r="Y120">
            <v>60</v>
          </cell>
          <cell r="Z120">
            <v>0</v>
          </cell>
          <cell r="AA120">
            <v>0</v>
          </cell>
          <cell r="AB120">
            <v>100</v>
          </cell>
          <cell r="AC120">
            <v>0</v>
          </cell>
          <cell r="AD120">
            <v>0</v>
          </cell>
          <cell r="AE120">
            <v>0</v>
          </cell>
          <cell r="AF120">
            <v>0</v>
          </cell>
          <cell r="AG120">
            <v>-60</v>
          </cell>
          <cell r="AH120">
            <v>0</v>
          </cell>
          <cell r="AI120">
            <v>0</v>
          </cell>
          <cell r="AJ120">
            <v>0</v>
          </cell>
          <cell r="AK120">
            <v>0</v>
          </cell>
          <cell r="AL120">
            <v>0</v>
          </cell>
          <cell r="AM120">
            <v>595</v>
          </cell>
          <cell r="AN120" t="str">
            <v>妇产科</v>
          </cell>
        </row>
        <row r="121">
          <cell r="H121" t="str">
            <v>妇产科</v>
          </cell>
          <cell r="I121" t="str">
            <v>2021年</v>
          </cell>
        </row>
        <row r="121">
          <cell r="K121" t="str">
            <v>合格</v>
          </cell>
          <cell r="L121">
            <v>0</v>
          </cell>
          <cell r="M121">
            <v>0</v>
          </cell>
          <cell r="N121">
            <v>0</v>
          </cell>
          <cell r="O121">
            <v>120</v>
          </cell>
          <cell r="P121">
            <v>0</v>
          </cell>
          <cell r="Q121">
            <v>0</v>
          </cell>
          <cell r="R121">
            <v>0</v>
          </cell>
          <cell r="S121">
            <v>0</v>
          </cell>
          <cell r="T121">
            <v>0</v>
          </cell>
          <cell r="U121">
            <v>0</v>
          </cell>
          <cell r="V121">
            <v>100</v>
          </cell>
          <cell r="W121">
            <v>10</v>
          </cell>
          <cell r="X121">
            <v>0</v>
          </cell>
          <cell r="Y121">
            <v>0</v>
          </cell>
          <cell r="Z121">
            <v>30</v>
          </cell>
          <cell r="AA121">
            <v>0</v>
          </cell>
          <cell r="AB121">
            <v>100</v>
          </cell>
          <cell r="AC121">
            <v>150</v>
          </cell>
          <cell r="AD121">
            <v>100</v>
          </cell>
          <cell r="AE121">
            <v>0</v>
          </cell>
          <cell r="AF121">
            <v>0</v>
          </cell>
          <cell r="AG121">
            <v>-60</v>
          </cell>
          <cell r="AH121">
            <v>0</v>
          </cell>
          <cell r="AI121">
            <v>0</v>
          </cell>
          <cell r="AJ121">
            <v>0</v>
          </cell>
          <cell r="AK121">
            <v>0</v>
          </cell>
          <cell r="AL121">
            <v>0</v>
          </cell>
          <cell r="AM121">
            <v>550</v>
          </cell>
          <cell r="AN121" t="str">
            <v>妇产科</v>
          </cell>
        </row>
        <row r="122">
          <cell r="H122" t="str">
            <v>妇产科</v>
          </cell>
          <cell r="I122" t="str">
            <v>2022年</v>
          </cell>
        </row>
        <row r="122">
          <cell r="K122" t="str">
            <v>合格</v>
          </cell>
          <cell r="L122">
            <v>0</v>
          </cell>
          <cell r="M122">
            <v>0</v>
          </cell>
          <cell r="N122">
            <v>0</v>
          </cell>
          <cell r="O122">
            <v>120</v>
          </cell>
          <cell r="P122">
            <v>0</v>
          </cell>
          <cell r="Q122">
            <v>2</v>
          </cell>
          <cell r="R122">
            <v>2</v>
          </cell>
          <cell r="S122">
            <v>2</v>
          </cell>
          <cell r="T122">
            <v>2</v>
          </cell>
          <cell r="U122">
            <v>180</v>
          </cell>
          <cell r="V122">
            <v>100</v>
          </cell>
          <cell r="W122">
            <v>0</v>
          </cell>
          <cell r="X122">
            <v>20</v>
          </cell>
          <cell r="Y122">
            <v>60</v>
          </cell>
          <cell r="Z122">
            <v>60</v>
          </cell>
          <cell r="AA122">
            <v>40</v>
          </cell>
          <cell r="AB122">
            <v>0</v>
          </cell>
          <cell r="AC122">
            <v>0</v>
          </cell>
          <cell r="AD122">
            <v>0</v>
          </cell>
          <cell r="AE122">
            <v>0</v>
          </cell>
          <cell r="AF122">
            <v>0</v>
          </cell>
          <cell r="AG122">
            <v>-60</v>
          </cell>
          <cell r="AH122">
            <v>0</v>
          </cell>
          <cell r="AI122">
            <v>0</v>
          </cell>
          <cell r="AJ122">
            <v>0</v>
          </cell>
          <cell r="AK122">
            <v>0</v>
          </cell>
          <cell r="AL122">
            <v>0</v>
          </cell>
          <cell r="AM122">
            <v>520</v>
          </cell>
          <cell r="AN122" t="str">
            <v>妇产科</v>
          </cell>
        </row>
        <row r="123">
          <cell r="H123" t="str">
            <v>妇产科</v>
          </cell>
          <cell r="I123" t="str">
            <v>2020年</v>
          </cell>
        </row>
        <row r="123">
          <cell r="K123" t="str">
            <v>合格</v>
          </cell>
          <cell r="L123">
            <v>0</v>
          </cell>
          <cell r="M123">
            <v>0</v>
          </cell>
          <cell r="N123">
            <v>0</v>
          </cell>
          <cell r="O123">
            <v>120</v>
          </cell>
          <cell r="P123">
            <v>0</v>
          </cell>
          <cell r="Q123">
            <v>6</v>
          </cell>
          <cell r="R123">
            <v>2</v>
          </cell>
          <cell r="S123">
            <v>0</v>
          </cell>
          <cell r="T123">
            <v>0</v>
          </cell>
          <cell r="U123">
            <v>160</v>
          </cell>
          <cell r="V123">
            <v>100</v>
          </cell>
          <cell r="W123">
            <v>0</v>
          </cell>
          <cell r="X123">
            <v>20</v>
          </cell>
          <cell r="Y123">
            <v>0</v>
          </cell>
          <cell r="Z123">
            <v>0</v>
          </cell>
          <cell r="AA123">
            <v>40</v>
          </cell>
          <cell r="AB123">
            <v>100</v>
          </cell>
          <cell r="AC123">
            <v>0</v>
          </cell>
          <cell r="AD123">
            <v>0</v>
          </cell>
          <cell r="AE123">
            <v>0</v>
          </cell>
          <cell r="AF123">
            <v>0</v>
          </cell>
          <cell r="AG123">
            <v>-60</v>
          </cell>
          <cell r="AH123">
            <v>0</v>
          </cell>
          <cell r="AI123">
            <v>0</v>
          </cell>
          <cell r="AJ123">
            <v>0</v>
          </cell>
          <cell r="AK123">
            <v>0</v>
          </cell>
          <cell r="AL123">
            <v>0</v>
          </cell>
          <cell r="AM123">
            <v>480</v>
          </cell>
          <cell r="AN123" t="str">
            <v>妇产科</v>
          </cell>
        </row>
        <row r="124">
          <cell r="H124" t="str">
            <v>妇产科</v>
          </cell>
          <cell r="I124" t="str">
            <v>2022年</v>
          </cell>
        </row>
        <row r="124">
          <cell r="K124" t="str">
            <v>合格</v>
          </cell>
          <cell r="L124">
            <v>0</v>
          </cell>
          <cell r="M124">
            <v>0</v>
          </cell>
          <cell r="N124">
            <v>0</v>
          </cell>
          <cell r="O124">
            <v>160</v>
          </cell>
          <cell r="P124">
            <v>0</v>
          </cell>
          <cell r="Q124">
            <v>4</v>
          </cell>
          <cell r="R124">
            <v>2</v>
          </cell>
          <cell r="S124">
            <v>0</v>
          </cell>
          <cell r="T124">
            <v>0</v>
          </cell>
          <cell r="U124">
            <v>120</v>
          </cell>
          <cell r="V124">
            <v>100</v>
          </cell>
          <cell r="W124">
            <v>0</v>
          </cell>
          <cell r="X124">
            <v>80</v>
          </cell>
          <cell r="Y124">
            <v>30</v>
          </cell>
          <cell r="Z124">
            <v>0</v>
          </cell>
          <cell r="AA124">
            <v>20</v>
          </cell>
          <cell r="AB124">
            <v>0</v>
          </cell>
          <cell r="AC124">
            <v>0</v>
          </cell>
          <cell r="AD124">
            <v>0</v>
          </cell>
          <cell r="AE124">
            <v>0</v>
          </cell>
          <cell r="AF124">
            <v>0</v>
          </cell>
          <cell r="AG124">
            <v>-60</v>
          </cell>
          <cell r="AH124">
            <v>0</v>
          </cell>
          <cell r="AI124">
            <v>0</v>
          </cell>
          <cell r="AJ124">
            <v>0</v>
          </cell>
          <cell r="AK124">
            <v>0</v>
          </cell>
          <cell r="AL124">
            <v>0</v>
          </cell>
          <cell r="AM124">
            <v>450</v>
          </cell>
          <cell r="AN124" t="str">
            <v>妇产科</v>
          </cell>
        </row>
        <row r="125">
          <cell r="H125" t="str">
            <v>妇产科</v>
          </cell>
          <cell r="I125" t="str">
            <v>2022年</v>
          </cell>
        </row>
        <row r="125">
          <cell r="K125" t="str">
            <v>合格</v>
          </cell>
          <cell r="L125">
            <v>0</v>
          </cell>
          <cell r="M125">
            <v>0</v>
          </cell>
          <cell r="N125">
            <v>0</v>
          </cell>
          <cell r="O125">
            <v>160</v>
          </cell>
          <cell r="P125">
            <v>0</v>
          </cell>
          <cell r="Q125">
            <v>4</v>
          </cell>
          <cell r="R125">
            <v>2</v>
          </cell>
          <cell r="S125">
            <v>0</v>
          </cell>
          <cell r="T125">
            <v>0</v>
          </cell>
          <cell r="U125">
            <v>120</v>
          </cell>
          <cell r="V125">
            <v>100</v>
          </cell>
          <cell r="W125">
            <v>10</v>
          </cell>
          <cell r="X125">
            <v>0</v>
          </cell>
          <cell r="Y125">
            <v>30</v>
          </cell>
          <cell r="Z125">
            <v>30</v>
          </cell>
          <cell r="AA125">
            <v>0</v>
          </cell>
          <cell r="AB125">
            <v>0</v>
          </cell>
          <cell r="AC125">
            <v>0</v>
          </cell>
          <cell r="AD125">
            <v>0</v>
          </cell>
          <cell r="AE125">
            <v>0</v>
          </cell>
          <cell r="AF125">
            <v>0</v>
          </cell>
          <cell r="AG125">
            <v>0</v>
          </cell>
          <cell r="AH125">
            <v>0</v>
          </cell>
          <cell r="AI125">
            <v>0</v>
          </cell>
          <cell r="AJ125">
            <v>0</v>
          </cell>
          <cell r="AK125">
            <v>0</v>
          </cell>
          <cell r="AL125">
            <v>0</v>
          </cell>
          <cell r="AM125">
            <v>450</v>
          </cell>
          <cell r="AN125" t="str">
            <v>妇产科</v>
          </cell>
        </row>
        <row r="126">
          <cell r="H126" t="str">
            <v>妇产科</v>
          </cell>
          <cell r="I126" t="str">
            <v>2020年</v>
          </cell>
        </row>
        <row r="126">
          <cell r="K126" t="str">
            <v>合格</v>
          </cell>
          <cell r="L126">
            <v>0</v>
          </cell>
          <cell r="M126">
            <v>0</v>
          </cell>
          <cell r="N126">
            <v>0</v>
          </cell>
          <cell r="O126">
            <v>160</v>
          </cell>
          <cell r="P126">
            <v>0</v>
          </cell>
          <cell r="Q126">
            <v>4</v>
          </cell>
          <cell r="R126">
            <v>2</v>
          </cell>
          <cell r="S126">
            <v>0</v>
          </cell>
          <cell r="T126">
            <v>0</v>
          </cell>
          <cell r="U126">
            <v>120</v>
          </cell>
          <cell r="V126">
            <v>100</v>
          </cell>
          <cell r="W126">
            <v>0</v>
          </cell>
          <cell r="X126">
            <v>20</v>
          </cell>
          <cell r="Y126">
            <v>0</v>
          </cell>
          <cell r="Z126">
            <v>0</v>
          </cell>
          <cell r="AA126">
            <v>0</v>
          </cell>
          <cell r="AB126">
            <v>100</v>
          </cell>
          <cell r="AC126">
            <v>0</v>
          </cell>
          <cell r="AD126">
            <v>0</v>
          </cell>
          <cell r="AE126">
            <v>0</v>
          </cell>
          <cell r="AF126">
            <v>0</v>
          </cell>
          <cell r="AG126">
            <v>-60</v>
          </cell>
          <cell r="AH126">
            <v>0</v>
          </cell>
          <cell r="AI126">
            <v>0</v>
          </cell>
          <cell r="AJ126">
            <v>0</v>
          </cell>
          <cell r="AK126">
            <v>0</v>
          </cell>
          <cell r="AL126">
            <v>0</v>
          </cell>
          <cell r="AM126">
            <v>440</v>
          </cell>
          <cell r="AN126" t="str">
            <v>妇产科</v>
          </cell>
        </row>
        <row r="127">
          <cell r="H127" t="str">
            <v>妇产科</v>
          </cell>
          <cell r="I127" t="str">
            <v>2022年</v>
          </cell>
        </row>
        <row r="127">
          <cell r="K127" t="str">
            <v>合格</v>
          </cell>
          <cell r="L127">
            <v>0</v>
          </cell>
          <cell r="M127">
            <v>0</v>
          </cell>
          <cell r="N127">
            <v>0</v>
          </cell>
          <cell r="O127">
            <v>160</v>
          </cell>
          <cell r="P127">
            <v>0</v>
          </cell>
          <cell r="Q127">
            <v>4</v>
          </cell>
          <cell r="R127">
            <v>2</v>
          </cell>
          <cell r="S127">
            <v>0</v>
          </cell>
          <cell r="T127">
            <v>0</v>
          </cell>
          <cell r="U127">
            <v>120</v>
          </cell>
          <cell r="V127">
            <v>100</v>
          </cell>
          <cell r="W127">
            <v>0</v>
          </cell>
          <cell r="X127">
            <v>0</v>
          </cell>
          <cell r="Y127">
            <v>0</v>
          </cell>
          <cell r="Z127">
            <v>30</v>
          </cell>
          <cell r="AA127">
            <v>0</v>
          </cell>
          <cell r="AB127">
            <v>0</v>
          </cell>
          <cell r="AC127">
            <v>0</v>
          </cell>
          <cell r="AD127">
            <v>0</v>
          </cell>
          <cell r="AE127">
            <v>0</v>
          </cell>
          <cell r="AF127">
            <v>0</v>
          </cell>
          <cell r="AG127">
            <v>-20</v>
          </cell>
          <cell r="AH127">
            <v>0</v>
          </cell>
          <cell r="AI127">
            <v>0</v>
          </cell>
          <cell r="AJ127">
            <v>0</v>
          </cell>
          <cell r="AK127">
            <v>0</v>
          </cell>
          <cell r="AL127">
            <v>0</v>
          </cell>
          <cell r="AM127">
            <v>390</v>
          </cell>
          <cell r="AN127" t="str">
            <v>妇产科</v>
          </cell>
        </row>
        <row r="128">
          <cell r="H128" t="str">
            <v>妇产科</v>
          </cell>
          <cell r="I128" t="str">
            <v>2022年</v>
          </cell>
        </row>
        <row r="128">
          <cell r="K128" t="str">
            <v>合格</v>
          </cell>
          <cell r="L128">
            <v>0</v>
          </cell>
          <cell r="M128">
            <v>0</v>
          </cell>
          <cell r="N128">
            <v>0</v>
          </cell>
          <cell r="O128">
            <v>160</v>
          </cell>
          <cell r="P128">
            <v>0</v>
          </cell>
          <cell r="Q128">
            <v>4</v>
          </cell>
          <cell r="R128">
            <v>2</v>
          </cell>
          <cell r="S128">
            <v>0</v>
          </cell>
          <cell r="T128">
            <v>0</v>
          </cell>
          <cell r="U128">
            <v>120</v>
          </cell>
          <cell r="V128">
            <v>100</v>
          </cell>
          <cell r="W128">
            <v>10</v>
          </cell>
          <cell r="X128">
            <v>0</v>
          </cell>
          <cell r="Y128">
            <v>0</v>
          </cell>
          <cell r="Z128">
            <v>0</v>
          </cell>
          <cell r="AA128">
            <v>40</v>
          </cell>
          <cell r="AB128">
            <v>0</v>
          </cell>
          <cell r="AC128">
            <v>0</v>
          </cell>
          <cell r="AD128">
            <v>0</v>
          </cell>
          <cell r="AE128">
            <v>0</v>
          </cell>
          <cell r="AF128">
            <v>0</v>
          </cell>
          <cell r="AG128">
            <v>-60</v>
          </cell>
          <cell r="AH128">
            <v>0</v>
          </cell>
          <cell r="AI128">
            <v>0</v>
          </cell>
          <cell r="AJ128">
            <v>0</v>
          </cell>
          <cell r="AK128">
            <v>0</v>
          </cell>
          <cell r="AL128">
            <v>0</v>
          </cell>
          <cell r="AM128">
            <v>370</v>
          </cell>
          <cell r="AN128" t="str">
            <v>妇产科</v>
          </cell>
        </row>
        <row r="129">
          <cell r="H129" t="str">
            <v>妇产科</v>
          </cell>
          <cell r="I129" t="str">
            <v>2022年</v>
          </cell>
        </row>
        <row r="129">
          <cell r="K129" t="str">
            <v>合格</v>
          </cell>
          <cell r="L129">
            <v>0</v>
          </cell>
          <cell r="M129">
            <v>0</v>
          </cell>
          <cell r="N129">
            <v>0</v>
          </cell>
          <cell r="O129">
            <v>120</v>
          </cell>
          <cell r="P129">
            <v>0</v>
          </cell>
          <cell r="Q129">
            <v>4</v>
          </cell>
          <cell r="R129">
            <v>1</v>
          </cell>
          <cell r="S129">
            <v>0</v>
          </cell>
          <cell r="T129">
            <v>0</v>
          </cell>
          <cell r="U129">
            <v>100</v>
          </cell>
          <cell r="V129">
            <v>100</v>
          </cell>
          <cell r="W129">
            <v>10</v>
          </cell>
          <cell r="X129">
            <v>0</v>
          </cell>
          <cell r="Y129">
            <v>0</v>
          </cell>
          <cell r="Z129">
            <v>60</v>
          </cell>
          <cell r="AA129">
            <v>0</v>
          </cell>
          <cell r="AB129">
            <v>0</v>
          </cell>
          <cell r="AC129">
            <v>0</v>
          </cell>
          <cell r="AD129">
            <v>0</v>
          </cell>
          <cell r="AE129">
            <v>0</v>
          </cell>
          <cell r="AF129">
            <v>0</v>
          </cell>
          <cell r="AG129">
            <v>-20</v>
          </cell>
          <cell r="AH129">
            <v>0</v>
          </cell>
          <cell r="AI129">
            <v>0</v>
          </cell>
          <cell r="AJ129">
            <v>0</v>
          </cell>
          <cell r="AK129">
            <v>0</v>
          </cell>
          <cell r="AL129">
            <v>0</v>
          </cell>
          <cell r="AM129">
            <v>370</v>
          </cell>
          <cell r="AN129" t="str">
            <v>妇产科</v>
          </cell>
        </row>
        <row r="130">
          <cell r="H130" t="str">
            <v>妇产科</v>
          </cell>
          <cell r="I130" t="str">
            <v>2022年</v>
          </cell>
        </row>
        <row r="130">
          <cell r="K130" t="str">
            <v>合格</v>
          </cell>
          <cell r="L130">
            <v>0</v>
          </cell>
          <cell r="M130">
            <v>0</v>
          </cell>
          <cell r="N130">
            <v>0</v>
          </cell>
          <cell r="O130">
            <v>160</v>
          </cell>
          <cell r="P130">
            <v>0</v>
          </cell>
          <cell r="Q130">
            <v>4</v>
          </cell>
          <cell r="R130">
            <v>2</v>
          </cell>
          <cell r="S130">
            <v>0</v>
          </cell>
          <cell r="T130">
            <v>0</v>
          </cell>
          <cell r="U130">
            <v>120</v>
          </cell>
          <cell r="V130">
            <v>100</v>
          </cell>
          <cell r="W130">
            <v>10</v>
          </cell>
          <cell r="X130">
            <v>0</v>
          </cell>
          <cell r="Y130">
            <v>0</v>
          </cell>
          <cell r="Z130">
            <v>30</v>
          </cell>
          <cell r="AA130">
            <v>0</v>
          </cell>
          <cell r="AB130">
            <v>0</v>
          </cell>
          <cell r="AC130">
            <v>0</v>
          </cell>
          <cell r="AD130">
            <v>0</v>
          </cell>
          <cell r="AE130">
            <v>0</v>
          </cell>
          <cell r="AF130">
            <v>0</v>
          </cell>
          <cell r="AG130">
            <v>-60</v>
          </cell>
          <cell r="AH130">
            <v>0</v>
          </cell>
          <cell r="AI130">
            <v>0</v>
          </cell>
          <cell r="AJ130">
            <v>0</v>
          </cell>
          <cell r="AK130">
            <v>0</v>
          </cell>
          <cell r="AL130">
            <v>0</v>
          </cell>
          <cell r="AM130">
            <v>360</v>
          </cell>
          <cell r="AN130" t="str">
            <v>妇产科</v>
          </cell>
        </row>
        <row r="131">
          <cell r="H131" t="str">
            <v>妇产科</v>
          </cell>
          <cell r="I131" t="str">
            <v>2022年</v>
          </cell>
        </row>
        <row r="131">
          <cell r="K131" t="str">
            <v>合格</v>
          </cell>
          <cell r="L131">
            <v>0</v>
          </cell>
          <cell r="M131">
            <v>0</v>
          </cell>
          <cell r="N131">
            <v>0</v>
          </cell>
          <cell r="O131">
            <v>120</v>
          </cell>
          <cell r="P131">
            <v>0</v>
          </cell>
          <cell r="Q131">
            <v>4</v>
          </cell>
          <cell r="R131">
            <v>1</v>
          </cell>
          <cell r="S131">
            <v>0</v>
          </cell>
          <cell r="T131">
            <v>0</v>
          </cell>
          <cell r="U131">
            <v>100</v>
          </cell>
          <cell r="V131">
            <v>100</v>
          </cell>
          <cell r="W131">
            <v>0</v>
          </cell>
          <cell r="X131">
            <v>0</v>
          </cell>
          <cell r="Y131">
            <v>30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350</v>
          </cell>
          <cell r="AN131" t="str">
            <v>妇产科</v>
          </cell>
        </row>
        <row r="132">
          <cell r="H132" t="str">
            <v>妇产科</v>
          </cell>
          <cell r="I132" t="str">
            <v>2022年</v>
          </cell>
        </row>
        <row r="132">
          <cell r="K132" t="str">
            <v>合格</v>
          </cell>
          <cell r="L132">
            <v>0</v>
          </cell>
          <cell r="M132">
            <v>0</v>
          </cell>
          <cell r="N132">
            <v>0</v>
          </cell>
          <cell r="O132">
            <v>120</v>
          </cell>
          <cell r="P132">
            <v>0</v>
          </cell>
          <cell r="Q132">
            <v>4</v>
          </cell>
          <cell r="R132">
            <v>1</v>
          </cell>
          <cell r="S132">
            <v>0</v>
          </cell>
          <cell r="T132">
            <v>0</v>
          </cell>
          <cell r="U132">
            <v>100</v>
          </cell>
          <cell r="V132">
            <v>100</v>
          </cell>
          <cell r="W132">
            <v>0</v>
          </cell>
          <cell r="X132">
            <v>0</v>
          </cell>
          <cell r="Y132">
            <v>30</v>
          </cell>
          <cell r="Z132">
            <v>30</v>
          </cell>
          <cell r="AA132">
            <v>0</v>
          </cell>
          <cell r="AB132">
            <v>0</v>
          </cell>
          <cell r="AC132">
            <v>0</v>
          </cell>
          <cell r="AD132">
            <v>0</v>
          </cell>
          <cell r="AE132">
            <v>0</v>
          </cell>
          <cell r="AF132">
            <v>0</v>
          </cell>
          <cell r="AG132">
            <v>-60</v>
          </cell>
          <cell r="AH132">
            <v>0</v>
          </cell>
          <cell r="AI132">
            <v>0</v>
          </cell>
          <cell r="AJ132">
            <v>0</v>
          </cell>
          <cell r="AK132">
            <v>0</v>
          </cell>
          <cell r="AL132">
            <v>0</v>
          </cell>
          <cell r="AM132">
            <v>320</v>
          </cell>
          <cell r="AN132" t="str">
            <v>妇产科</v>
          </cell>
        </row>
        <row r="133">
          <cell r="H133" t="str">
            <v>妇产科</v>
          </cell>
          <cell r="I133" t="str">
            <v>2021年</v>
          </cell>
        </row>
        <row r="133">
          <cell r="K133" t="str">
            <v>合格</v>
          </cell>
          <cell r="L133">
            <v>0</v>
          </cell>
          <cell r="M133">
            <v>0</v>
          </cell>
          <cell r="N133">
            <v>0</v>
          </cell>
          <cell r="O133">
            <v>120</v>
          </cell>
          <cell r="P133">
            <v>0</v>
          </cell>
          <cell r="Q133">
            <v>4</v>
          </cell>
          <cell r="R133">
            <v>2</v>
          </cell>
          <cell r="S133">
            <v>0</v>
          </cell>
          <cell r="T133">
            <v>0</v>
          </cell>
          <cell r="U133">
            <v>120</v>
          </cell>
          <cell r="V133">
            <v>76.1904761904762</v>
          </cell>
          <cell r="W133">
            <v>10</v>
          </cell>
          <cell r="X133">
            <v>0</v>
          </cell>
          <cell r="Y133">
            <v>30</v>
          </cell>
          <cell r="Z133">
            <v>0</v>
          </cell>
          <cell r="AA133">
            <v>0</v>
          </cell>
          <cell r="AB133">
            <v>0</v>
          </cell>
          <cell r="AC133">
            <v>0</v>
          </cell>
          <cell r="AD133">
            <v>0</v>
          </cell>
          <cell r="AE133">
            <v>0</v>
          </cell>
          <cell r="AF133">
            <v>0</v>
          </cell>
          <cell r="AG133">
            <v>-60</v>
          </cell>
          <cell r="AH133">
            <v>0</v>
          </cell>
          <cell r="AI133">
            <v>0</v>
          </cell>
          <cell r="AJ133">
            <v>0</v>
          </cell>
          <cell r="AK133">
            <v>0</v>
          </cell>
          <cell r="AL133">
            <v>0</v>
          </cell>
          <cell r="AM133">
            <v>296.190476190476</v>
          </cell>
          <cell r="AN133" t="str">
            <v>妇产科</v>
          </cell>
        </row>
        <row r="134">
          <cell r="H134" t="str">
            <v>妇产科</v>
          </cell>
          <cell r="I134" t="str">
            <v>2022年</v>
          </cell>
        </row>
        <row r="134">
          <cell r="K134" t="str">
            <v>合格</v>
          </cell>
          <cell r="L134">
            <v>0</v>
          </cell>
          <cell r="M134">
            <v>0</v>
          </cell>
          <cell r="N134">
            <v>0</v>
          </cell>
          <cell r="O134">
            <v>120</v>
          </cell>
          <cell r="P134">
            <v>0</v>
          </cell>
          <cell r="Q134">
            <v>4</v>
          </cell>
          <cell r="R134">
            <v>0</v>
          </cell>
          <cell r="S134">
            <v>1</v>
          </cell>
          <cell r="T134">
            <v>0</v>
          </cell>
          <cell r="U134">
            <v>105</v>
          </cell>
          <cell r="V134">
            <v>100</v>
          </cell>
          <cell r="W134">
            <v>0</v>
          </cell>
          <cell r="X134">
            <v>0</v>
          </cell>
          <cell r="Y134">
            <v>0</v>
          </cell>
          <cell r="Z134">
            <v>0</v>
          </cell>
          <cell r="AA134">
            <v>0</v>
          </cell>
          <cell r="AB134">
            <v>0</v>
          </cell>
          <cell r="AC134">
            <v>0</v>
          </cell>
          <cell r="AD134">
            <v>0</v>
          </cell>
          <cell r="AE134">
            <v>0</v>
          </cell>
          <cell r="AF134">
            <v>0</v>
          </cell>
          <cell r="AG134">
            <v>-40</v>
          </cell>
          <cell r="AH134">
            <v>0</v>
          </cell>
          <cell r="AI134">
            <v>0</v>
          </cell>
          <cell r="AJ134">
            <v>0</v>
          </cell>
          <cell r="AK134">
            <v>0</v>
          </cell>
          <cell r="AL134">
            <v>0</v>
          </cell>
          <cell r="AM134">
            <v>285</v>
          </cell>
          <cell r="AN134" t="str">
            <v>妇产科</v>
          </cell>
        </row>
        <row r="135">
          <cell r="H135" t="str">
            <v>妇产科</v>
          </cell>
          <cell r="I135" t="str">
            <v>2021年</v>
          </cell>
        </row>
        <row r="135">
          <cell r="K135" t="str">
            <v>合格</v>
          </cell>
          <cell r="L135">
            <v>0</v>
          </cell>
          <cell r="M135">
            <v>0</v>
          </cell>
          <cell r="N135">
            <v>0</v>
          </cell>
          <cell r="O135">
            <v>120</v>
          </cell>
          <cell r="P135">
            <v>0</v>
          </cell>
          <cell r="Q135">
            <v>2</v>
          </cell>
          <cell r="R135">
            <v>2</v>
          </cell>
          <cell r="S135">
            <v>1</v>
          </cell>
          <cell r="T135">
            <v>0</v>
          </cell>
          <cell r="U135">
            <v>105</v>
          </cell>
          <cell r="V135">
            <v>47.6190476190476</v>
          </cell>
          <cell r="W135">
            <v>0</v>
          </cell>
          <cell r="X135">
            <v>20</v>
          </cell>
          <cell r="Y135">
            <v>0</v>
          </cell>
          <cell r="Z135">
            <v>30</v>
          </cell>
          <cell r="AA135">
            <v>0</v>
          </cell>
          <cell r="AB135">
            <v>0</v>
          </cell>
          <cell r="AC135">
            <v>0</v>
          </cell>
          <cell r="AD135">
            <v>0</v>
          </cell>
          <cell r="AE135">
            <v>0</v>
          </cell>
          <cell r="AF135">
            <v>0</v>
          </cell>
          <cell r="AG135">
            <v>-40</v>
          </cell>
          <cell r="AH135">
            <v>0</v>
          </cell>
          <cell r="AI135">
            <v>0</v>
          </cell>
          <cell r="AJ135">
            <v>0</v>
          </cell>
          <cell r="AK135">
            <v>0</v>
          </cell>
          <cell r="AL135">
            <v>0</v>
          </cell>
          <cell r="AM135">
            <v>282.619047619048</v>
          </cell>
          <cell r="AN135" t="str">
            <v>妇产科</v>
          </cell>
        </row>
        <row r="136">
          <cell r="H136" t="str">
            <v>妇产科</v>
          </cell>
          <cell r="I136" t="str">
            <v>2021年</v>
          </cell>
        </row>
        <row r="136">
          <cell r="K136" t="str">
            <v>合格</v>
          </cell>
          <cell r="L136">
            <v>0</v>
          </cell>
          <cell r="M136">
            <v>0</v>
          </cell>
          <cell r="N136">
            <v>0</v>
          </cell>
          <cell r="O136">
            <v>120</v>
          </cell>
          <cell r="P136">
            <v>0</v>
          </cell>
          <cell r="Q136">
            <v>0</v>
          </cell>
          <cell r="R136">
            <v>0</v>
          </cell>
          <cell r="S136">
            <v>0</v>
          </cell>
          <cell r="T136">
            <v>0</v>
          </cell>
          <cell r="U136">
            <v>0</v>
          </cell>
          <cell r="V136">
            <v>100</v>
          </cell>
          <cell r="W136">
            <v>10</v>
          </cell>
          <cell r="X136">
            <v>0</v>
          </cell>
          <cell r="Y136">
            <v>0</v>
          </cell>
          <cell r="Z136">
            <v>0</v>
          </cell>
          <cell r="AA136">
            <v>0</v>
          </cell>
          <cell r="AB136">
            <v>0</v>
          </cell>
          <cell r="AC136">
            <v>0</v>
          </cell>
          <cell r="AD136">
            <v>0</v>
          </cell>
          <cell r="AE136">
            <v>0</v>
          </cell>
          <cell r="AF136">
            <v>0</v>
          </cell>
          <cell r="AG136">
            <v>-60</v>
          </cell>
          <cell r="AH136">
            <v>0</v>
          </cell>
          <cell r="AI136">
            <v>0</v>
          </cell>
          <cell r="AJ136">
            <v>0</v>
          </cell>
          <cell r="AK136">
            <v>0</v>
          </cell>
          <cell r="AL136">
            <v>0</v>
          </cell>
          <cell r="AM136">
            <v>170</v>
          </cell>
          <cell r="AN136" t="str">
            <v>妇产科</v>
          </cell>
        </row>
        <row r="137">
          <cell r="H137" t="str">
            <v>妇产科</v>
          </cell>
          <cell r="I137" t="str">
            <v>2022年</v>
          </cell>
        </row>
        <row r="137">
          <cell r="K137" t="str">
            <v>合格</v>
          </cell>
          <cell r="L137">
            <v>0</v>
          </cell>
          <cell r="M137">
            <v>0</v>
          </cell>
          <cell r="N137">
            <v>0</v>
          </cell>
          <cell r="O137">
            <v>120</v>
          </cell>
          <cell r="P137">
            <v>0</v>
          </cell>
          <cell r="Q137">
            <v>0</v>
          </cell>
          <cell r="R137">
            <v>0</v>
          </cell>
          <cell r="S137">
            <v>0</v>
          </cell>
          <cell r="T137">
            <v>0</v>
          </cell>
          <cell r="U137">
            <v>0</v>
          </cell>
          <cell r="V137">
            <v>52.3809523809524</v>
          </cell>
          <cell r="W137">
            <v>0</v>
          </cell>
          <cell r="X137">
            <v>0</v>
          </cell>
          <cell r="Y137">
            <v>30</v>
          </cell>
          <cell r="Z137">
            <v>0</v>
          </cell>
          <cell r="AA137">
            <v>0</v>
          </cell>
          <cell r="AB137">
            <v>0</v>
          </cell>
          <cell r="AC137">
            <v>0</v>
          </cell>
          <cell r="AD137">
            <v>0</v>
          </cell>
          <cell r="AE137">
            <v>0</v>
          </cell>
          <cell r="AF137">
            <v>0</v>
          </cell>
          <cell r="AG137">
            <v>-60</v>
          </cell>
          <cell r="AH137">
            <v>0</v>
          </cell>
          <cell r="AI137">
            <v>0</v>
          </cell>
          <cell r="AJ137">
            <v>0</v>
          </cell>
          <cell r="AK137">
            <v>0</v>
          </cell>
          <cell r="AL137">
            <v>0</v>
          </cell>
          <cell r="AM137">
            <v>142.380952380952</v>
          </cell>
          <cell r="AN137" t="str">
            <v>妇产科</v>
          </cell>
        </row>
        <row r="138">
          <cell r="H138" t="str">
            <v>骨科</v>
          </cell>
          <cell r="I138" t="str">
            <v>2022年</v>
          </cell>
        </row>
        <row r="138">
          <cell r="K138" t="str">
            <v>合格</v>
          </cell>
          <cell r="L138">
            <v>0</v>
          </cell>
          <cell r="M138">
            <v>0</v>
          </cell>
          <cell r="N138">
            <v>0</v>
          </cell>
          <cell r="O138">
            <v>160</v>
          </cell>
          <cell r="P138">
            <v>0</v>
          </cell>
          <cell r="Q138">
            <v>3</v>
          </cell>
          <cell r="R138">
            <v>0</v>
          </cell>
          <cell r="S138">
            <v>0</v>
          </cell>
          <cell r="T138">
            <v>0</v>
          </cell>
          <cell r="U138">
            <v>60</v>
          </cell>
          <cell r="V138">
            <v>100</v>
          </cell>
          <cell r="W138">
            <v>10</v>
          </cell>
          <cell r="X138">
            <v>80</v>
          </cell>
          <cell r="Y138">
            <v>60</v>
          </cell>
          <cell r="Z138">
            <v>120</v>
          </cell>
          <cell r="AA138">
            <v>0</v>
          </cell>
          <cell r="AB138">
            <v>100</v>
          </cell>
          <cell r="AC138">
            <v>150</v>
          </cell>
          <cell r="AD138">
            <v>100</v>
          </cell>
          <cell r="AE138">
            <v>0</v>
          </cell>
          <cell r="AF138">
            <v>0</v>
          </cell>
          <cell r="AG138">
            <v>0</v>
          </cell>
          <cell r="AH138">
            <v>0</v>
          </cell>
          <cell r="AI138">
            <v>0</v>
          </cell>
          <cell r="AJ138">
            <v>0</v>
          </cell>
          <cell r="AK138">
            <v>0</v>
          </cell>
          <cell r="AL138">
            <v>0</v>
          </cell>
          <cell r="AM138">
            <v>940</v>
          </cell>
          <cell r="AN138" t="str">
            <v>骨科</v>
          </cell>
        </row>
        <row r="139">
          <cell r="H139" t="str">
            <v>骨科</v>
          </cell>
          <cell r="I139" t="str">
            <v>2021年</v>
          </cell>
        </row>
        <row r="139">
          <cell r="K139" t="str">
            <v>合格</v>
          </cell>
          <cell r="L139">
            <v>0</v>
          </cell>
          <cell r="M139">
            <v>0</v>
          </cell>
          <cell r="N139">
            <v>0</v>
          </cell>
          <cell r="O139">
            <v>160</v>
          </cell>
          <cell r="P139">
            <v>0</v>
          </cell>
          <cell r="Q139">
            <v>3</v>
          </cell>
          <cell r="R139">
            <v>0</v>
          </cell>
          <cell r="S139">
            <v>0</v>
          </cell>
          <cell r="T139">
            <v>1</v>
          </cell>
          <cell r="U139">
            <v>85</v>
          </cell>
          <cell r="V139">
            <v>100</v>
          </cell>
          <cell r="W139">
            <v>10</v>
          </cell>
          <cell r="X139">
            <v>60</v>
          </cell>
          <cell r="Y139">
            <v>30</v>
          </cell>
          <cell r="Z139">
            <v>60</v>
          </cell>
          <cell r="AA139">
            <v>80</v>
          </cell>
          <cell r="AB139">
            <v>100</v>
          </cell>
          <cell r="AC139">
            <v>150</v>
          </cell>
          <cell r="AD139">
            <v>100</v>
          </cell>
          <cell r="AE139">
            <v>0</v>
          </cell>
          <cell r="AF139">
            <v>0</v>
          </cell>
          <cell r="AG139">
            <v>0</v>
          </cell>
          <cell r="AH139">
            <v>0</v>
          </cell>
          <cell r="AI139">
            <v>0</v>
          </cell>
          <cell r="AJ139">
            <v>0</v>
          </cell>
          <cell r="AK139">
            <v>0</v>
          </cell>
          <cell r="AL139">
            <v>0</v>
          </cell>
          <cell r="AM139">
            <v>935</v>
          </cell>
          <cell r="AN139" t="str">
            <v>骨科</v>
          </cell>
        </row>
        <row r="140">
          <cell r="H140" t="str">
            <v>骨科</v>
          </cell>
          <cell r="I140" t="str">
            <v>2022年</v>
          </cell>
        </row>
        <row r="140">
          <cell r="K140" t="str">
            <v>合格</v>
          </cell>
          <cell r="L140">
            <v>0</v>
          </cell>
          <cell r="M140">
            <v>0</v>
          </cell>
          <cell r="N140">
            <v>0</v>
          </cell>
          <cell r="O140">
            <v>160</v>
          </cell>
          <cell r="P140">
            <v>0</v>
          </cell>
          <cell r="Q140">
            <v>1</v>
          </cell>
          <cell r="R140">
            <v>0</v>
          </cell>
          <cell r="S140">
            <v>0</v>
          </cell>
          <cell r="T140">
            <v>0</v>
          </cell>
          <cell r="U140">
            <v>20</v>
          </cell>
          <cell r="V140">
            <v>100</v>
          </cell>
          <cell r="W140">
            <v>10</v>
          </cell>
          <cell r="X140">
            <v>80</v>
          </cell>
          <cell r="Y140">
            <v>120</v>
          </cell>
          <cell r="Z140">
            <v>90</v>
          </cell>
          <cell r="AA140">
            <v>0</v>
          </cell>
          <cell r="AB140">
            <v>100</v>
          </cell>
          <cell r="AC140">
            <v>150</v>
          </cell>
          <cell r="AD140">
            <v>100</v>
          </cell>
          <cell r="AE140">
            <v>0</v>
          </cell>
          <cell r="AF140">
            <v>0</v>
          </cell>
          <cell r="AG140">
            <v>0</v>
          </cell>
          <cell r="AH140">
            <v>0</v>
          </cell>
          <cell r="AI140">
            <v>0</v>
          </cell>
          <cell r="AJ140">
            <v>0</v>
          </cell>
          <cell r="AK140">
            <v>0</v>
          </cell>
          <cell r="AL140">
            <v>0</v>
          </cell>
          <cell r="AM140">
            <v>930</v>
          </cell>
          <cell r="AN140" t="str">
            <v>骨科</v>
          </cell>
        </row>
        <row r="141">
          <cell r="H141" t="str">
            <v>骨科</v>
          </cell>
          <cell r="I141" t="str">
            <v>2021年</v>
          </cell>
        </row>
        <row r="141">
          <cell r="K141" t="str">
            <v>合格</v>
          </cell>
          <cell r="L141">
            <v>0</v>
          </cell>
          <cell r="M141">
            <v>0</v>
          </cell>
          <cell r="N141">
            <v>0</v>
          </cell>
          <cell r="O141">
            <v>160</v>
          </cell>
          <cell r="P141">
            <v>0</v>
          </cell>
          <cell r="Q141">
            <v>4</v>
          </cell>
          <cell r="R141">
            <v>1</v>
          </cell>
          <cell r="S141">
            <v>0</v>
          </cell>
          <cell r="T141">
            <v>0</v>
          </cell>
          <cell r="U141">
            <v>100</v>
          </cell>
          <cell r="V141">
            <v>100</v>
          </cell>
          <cell r="W141">
            <v>10</v>
          </cell>
          <cell r="X141">
            <v>40</v>
          </cell>
          <cell r="Y141">
            <v>60</v>
          </cell>
          <cell r="Z141">
            <v>60</v>
          </cell>
          <cell r="AA141">
            <v>0</v>
          </cell>
          <cell r="AB141">
            <v>100</v>
          </cell>
          <cell r="AC141">
            <v>150</v>
          </cell>
          <cell r="AD141">
            <v>100</v>
          </cell>
          <cell r="AE141">
            <v>0</v>
          </cell>
          <cell r="AF141">
            <v>0</v>
          </cell>
          <cell r="AG141">
            <v>-20</v>
          </cell>
          <cell r="AH141">
            <v>0</v>
          </cell>
          <cell r="AI141">
            <v>0</v>
          </cell>
          <cell r="AJ141">
            <v>0</v>
          </cell>
          <cell r="AK141">
            <v>0</v>
          </cell>
          <cell r="AL141">
            <v>0</v>
          </cell>
          <cell r="AM141">
            <v>860</v>
          </cell>
          <cell r="AN141" t="str">
            <v>骨科</v>
          </cell>
        </row>
        <row r="142">
          <cell r="H142" t="str">
            <v>骨科</v>
          </cell>
          <cell r="I142" t="str">
            <v>2020年</v>
          </cell>
        </row>
        <row r="142">
          <cell r="K142" t="str">
            <v>合格</v>
          </cell>
          <cell r="L142">
            <v>0</v>
          </cell>
          <cell r="M142">
            <v>0</v>
          </cell>
          <cell r="N142">
            <v>0</v>
          </cell>
          <cell r="O142">
            <v>160</v>
          </cell>
          <cell r="P142">
            <v>0</v>
          </cell>
          <cell r="Q142">
            <v>5</v>
          </cell>
          <cell r="R142">
            <v>0</v>
          </cell>
          <cell r="S142">
            <v>0</v>
          </cell>
          <cell r="T142">
            <v>0</v>
          </cell>
          <cell r="U142">
            <v>100</v>
          </cell>
          <cell r="V142">
            <v>100</v>
          </cell>
          <cell r="W142">
            <v>0</v>
          </cell>
          <cell r="X142">
            <v>60</v>
          </cell>
          <cell r="Y142">
            <v>30</v>
          </cell>
          <cell r="Z142">
            <v>60</v>
          </cell>
          <cell r="AA142">
            <v>60</v>
          </cell>
          <cell r="AB142">
            <v>100</v>
          </cell>
          <cell r="AC142">
            <v>150</v>
          </cell>
          <cell r="AD142">
            <v>100</v>
          </cell>
          <cell r="AE142">
            <v>0</v>
          </cell>
          <cell r="AF142">
            <v>0</v>
          </cell>
          <cell r="AG142">
            <v>-60</v>
          </cell>
          <cell r="AH142">
            <v>0</v>
          </cell>
          <cell r="AI142">
            <v>0</v>
          </cell>
          <cell r="AJ142">
            <v>0</v>
          </cell>
          <cell r="AK142">
            <v>0</v>
          </cell>
          <cell r="AL142">
            <v>0</v>
          </cell>
          <cell r="AM142">
            <v>860</v>
          </cell>
          <cell r="AN142" t="str">
            <v>骨科</v>
          </cell>
        </row>
        <row r="143">
          <cell r="H143" t="str">
            <v>骨科</v>
          </cell>
          <cell r="I143" t="str">
            <v>2020年</v>
          </cell>
        </row>
        <row r="143">
          <cell r="K143" t="str">
            <v>合格</v>
          </cell>
          <cell r="L143">
            <v>0</v>
          </cell>
          <cell r="M143">
            <v>0</v>
          </cell>
          <cell r="N143">
            <v>0</v>
          </cell>
          <cell r="O143">
            <v>160</v>
          </cell>
          <cell r="P143">
            <v>0</v>
          </cell>
          <cell r="Q143">
            <v>6</v>
          </cell>
          <cell r="R143">
            <v>0</v>
          </cell>
          <cell r="S143">
            <v>0</v>
          </cell>
          <cell r="T143">
            <v>0</v>
          </cell>
          <cell r="U143">
            <v>120</v>
          </cell>
          <cell r="V143">
            <v>100</v>
          </cell>
          <cell r="W143">
            <v>10</v>
          </cell>
          <cell r="X143">
            <v>60</v>
          </cell>
          <cell r="Y143">
            <v>30</v>
          </cell>
          <cell r="Z143">
            <v>60</v>
          </cell>
          <cell r="AA143">
            <v>0</v>
          </cell>
          <cell r="AB143">
            <v>100</v>
          </cell>
          <cell r="AC143">
            <v>150</v>
          </cell>
          <cell r="AD143">
            <v>100</v>
          </cell>
          <cell r="AE143">
            <v>0</v>
          </cell>
          <cell r="AF143">
            <v>0</v>
          </cell>
          <cell r="AG143">
            <v>-40</v>
          </cell>
          <cell r="AH143">
            <v>0</v>
          </cell>
          <cell r="AI143">
            <v>0</v>
          </cell>
          <cell r="AJ143">
            <v>0</v>
          </cell>
          <cell r="AK143">
            <v>0</v>
          </cell>
          <cell r="AL143">
            <v>0</v>
          </cell>
          <cell r="AM143">
            <v>850</v>
          </cell>
          <cell r="AN143" t="str">
            <v>骨科</v>
          </cell>
        </row>
        <row r="144">
          <cell r="H144" t="str">
            <v>骨科</v>
          </cell>
          <cell r="I144" t="str">
            <v>2021年</v>
          </cell>
        </row>
        <row r="144">
          <cell r="K144" t="str">
            <v>合格</v>
          </cell>
          <cell r="L144">
            <v>0</v>
          </cell>
          <cell r="M144">
            <v>0</v>
          </cell>
          <cell r="N144">
            <v>0</v>
          </cell>
          <cell r="O144">
            <v>160</v>
          </cell>
          <cell r="P144">
            <v>0</v>
          </cell>
          <cell r="Q144">
            <v>3</v>
          </cell>
          <cell r="R144">
            <v>1</v>
          </cell>
          <cell r="S144">
            <v>0</v>
          </cell>
          <cell r="T144">
            <v>0</v>
          </cell>
          <cell r="U144">
            <v>120</v>
          </cell>
          <cell r="V144">
            <v>100</v>
          </cell>
          <cell r="W144">
            <v>10</v>
          </cell>
          <cell r="X144">
            <v>20</v>
          </cell>
          <cell r="Y144">
            <v>30</v>
          </cell>
          <cell r="Z144">
            <v>30</v>
          </cell>
          <cell r="AA144">
            <v>20</v>
          </cell>
          <cell r="AB144">
            <v>100</v>
          </cell>
          <cell r="AC144">
            <v>150</v>
          </cell>
          <cell r="AD144">
            <v>100</v>
          </cell>
          <cell r="AE144">
            <v>0</v>
          </cell>
          <cell r="AF144">
            <v>0</v>
          </cell>
          <cell r="AG144">
            <v>-40</v>
          </cell>
          <cell r="AH144">
            <v>0</v>
          </cell>
          <cell r="AI144">
            <v>0</v>
          </cell>
          <cell r="AJ144">
            <v>0</v>
          </cell>
          <cell r="AK144">
            <v>0</v>
          </cell>
          <cell r="AL144">
            <v>0</v>
          </cell>
          <cell r="AM144">
            <v>800</v>
          </cell>
          <cell r="AN144" t="str">
            <v>骨科</v>
          </cell>
        </row>
        <row r="145">
          <cell r="H145" t="str">
            <v>骨科</v>
          </cell>
          <cell r="I145" t="str">
            <v>2020年</v>
          </cell>
        </row>
        <row r="145">
          <cell r="K145" t="str">
            <v>合格</v>
          </cell>
          <cell r="L145">
            <v>0</v>
          </cell>
          <cell r="M145">
            <v>0</v>
          </cell>
          <cell r="N145">
            <v>0</v>
          </cell>
          <cell r="O145">
            <v>160</v>
          </cell>
          <cell r="P145">
            <v>0</v>
          </cell>
          <cell r="Q145">
            <v>3</v>
          </cell>
          <cell r="R145">
            <v>2</v>
          </cell>
          <cell r="S145">
            <v>0</v>
          </cell>
          <cell r="T145">
            <v>0</v>
          </cell>
          <cell r="U145">
            <v>100</v>
          </cell>
          <cell r="V145">
            <v>100</v>
          </cell>
          <cell r="W145">
            <v>10</v>
          </cell>
          <cell r="X145">
            <v>20</v>
          </cell>
          <cell r="Y145">
            <v>30</v>
          </cell>
          <cell r="Z145">
            <v>30</v>
          </cell>
          <cell r="AA145">
            <v>0</v>
          </cell>
          <cell r="AB145">
            <v>100</v>
          </cell>
          <cell r="AC145">
            <v>150</v>
          </cell>
          <cell r="AD145">
            <v>100</v>
          </cell>
          <cell r="AE145">
            <v>0</v>
          </cell>
          <cell r="AF145">
            <v>0</v>
          </cell>
          <cell r="AG145">
            <v>0</v>
          </cell>
          <cell r="AH145">
            <v>0</v>
          </cell>
          <cell r="AI145">
            <v>0</v>
          </cell>
          <cell r="AJ145">
            <v>0</v>
          </cell>
          <cell r="AK145">
            <v>0</v>
          </cell>
          <cell r="AL145">
            <v>0</v>
          </cell>
          <cell r="AM145">
            <v>800</v>
          </cell>
          <cell r="AN145" t="str">
            <v>骨科</v>
          </cell>
        </row>
        <row r="146">
          <cell r="H146" t="str">
            <v>骨科</v>
          </cell>
          <cell r="I146" t="str">
            <v>2020年</v>
          </cell>
        </row>
        <row r="146">
          <cell r="K146" t="str">
            <v>合格</v>
          </cell>
          <cell r="L146">
            <v>0</v>
          </cell>
          <cell r="M146">
            <v>0</v>
          </cell>
          <cell r="N146">
            <v>0</v>
          </cell>
          <cell r="O146">
            <v>160</v>
          </cell>
          <cell r="P146">
            <v>0</v>
          </cell>
          <cell r="Q146">
            <v>2</v>
          </cell>
          <cell r="R146">
            <v>1</v>
          </cell>
          <cell r="S146">
            <v>0</v>
          </cell>
          <cell r="T146">
            <v>0</v>
          </cell>
          <cell r="U146">
            <v>60</v>
          </cell>
          <cell r="V146">
            <v>100</v>
          </cell>
          <cell r="W146">
            <v>10</v>
          </cell>
          <cell r="X146">
            <v>0</v>
          </cell>
          <cell r="Y146">
            <v>60</v>
          </cell>
          <cell r="Z146">
            <v>60</v>
          </cell>
          <cell r="AA146">
            <v>0</v>
          </cell>
          <cell r="AB146">
            <v>100</v>
          </cell>
          <cell r="AC146">
            <v>150</v>
          </cell>
          <cell r="AD146">
            <v>100</v>
          </cell>
          <cell r="AE146">
            <v>0</v>
          </cell>
          <cell r="AF146">
            <v>0</v>
          </cell>
          <cell r="AG146">
            <v>0</v>
          </cell>
          <cell r="AH146">
            <v>0</v>
          </cell>
          <cell r="AI146">
            <v>0</v>
          </cell>
          <cell r="AJ146">
            <v>0</v>
          </cell>
          <cell r="AK146">
            <v>0</v>
          </cell>
          <cell r="AL146">
            <v>0</v>
          </cell>
          <cell r="AM146">
            <v>800</v>
          </cell>
          <cell r="AN146" t="str">
            <v>骨科</v>
          </cell>
        </row>
        <row r="147">
          <cell r="H147" t="str">
            <v>骨科</v>
          </cell>
          <cell r="I147" t="str">
            <v>2021年</v>
          </cell>
        </row>
        <row r="147">
          <cell r="K147" t="str">
            <v>合格</v>
          </cell>
          <cell r="L147">
            <v>0</v>
          </cell>
          <cell r="M147">
            <v>0</v>
          </cell>
          <cell r="N147">
            <v>0</v>
          </cell>
          <cell r="O147">
            <v>160</v>
          </cell>
          <cell r="P147">
            <v>0</v>
          </cell>
          <cell r="Q147">
            <v>2</v>
          </cell>
          <cell r="R147">
            <v>0</v>
          </cell>
          <cell r="S147">
            <v>0</v>
          </cell>
          <cell r="T147">
            <v>0</v>
          </cell>
          <cell r="U147">
            <v>40</v>
          </cell>
          <cell r="V147">
            <v>100</v>
          </cell>
          <cell r="W147">
            <v>10</v>
          </cell>
          <cell r="X147">
            <v>40</v>
          </cell>
          <cell r="Y147">
            <v>120</v>
          </cell>
          <cell r="Z147">
            <v>30</v>
          </cell>
          <cell r="AA147">
            <v>0</v>
          </cell>
          <cell r="AB147">
            <v>100</v>
          </cell>
          <cell r="AC147">
            <v>150</v>
          </cell>
          <cell r="AD147">
            <v>100</v>
          </cell>
          <cell r="AE147">
            <v>0</v>
          </cell>
          <cell r="AF147">
            <v>0</v>
          </cell>
          <cell r="AG147">
            <v>-60</v>
          </cell>
          <cell r="AH147">
            <v>0</v>
          </cell>
          <cell r="AI147">
            <v>0</v>
          </cell>
          <cell r="AJ147">
            <v>0</v>
          </cell>
          <cell r="AK147">
            <v>0</v>
          </cell>
          <cell r="AL147">
            <v>0</v>
          </cell>
          <cell r="AM147">
            <v>790</v>
          </cell>
          <cell r="AN147" t="str">
            <v>骨科</v>
          </cell>
        </row>
        <row r="148">
          <cell r="H148" t="str">
            <v>骨科</v>
          </cell>
          <cell r="I148" t="str">
            <v>2022年</v>
          </cell>
        </row>
        <row r="148">
          <cell r="K148" t="str">
            <v>合格</v>
          </cell>
          <cell r="L148">
            <v>0</v>
          </cell>
          <cell r="M148">
            <v>0</v>
          </cell>
          <cell r="N148">
            <v>0</v>
          </cell>
          <cell r="O148">
            <v>140</v>
          </cell>
          <cell r="P148">
            <v>0</v>
          </cell>
          <cell r="Q148">
            <v>3</v>
          </cell>
          <cell r="R148">
            <v>1</v>
          </cell>
          <cell r="S148">
            <v>0</v>
          </cell>
          <cell r="T148">
            <v>0</v>
          </cell>
          <cell r="U148">
            <v>120</v>
          </cell>
          <cell r="V148">
            <v>100</v>
          </cell>
          <cell r="W148">
            <v>10</v>
          </cell>
          <cell r="X148">
            <v>40</v>
          </cell>
          <cell r="Y148">
            <v>60</v>
          </cell>
          <cell r="Z148">
            <v>60</v>
          </cell>
          <cell r="AA148">
            <v>20</v>
          </cell>
          <cell r="AB148">
            <v>100</v>
          </cell>
          <cell r="AC148">
            <v>150</v>
          </cell>
          <cell r="AD148">
            <v>0</v>
          </cell>
          <cell r="AE148">
            <v>0</v>
          </cell>
          <cell r="AF148">
            <v>0</v>
          </cell>
          <cell r="AG148">
            <v>-20</v>
          </cell>
          <cell r="AH148">
            <v>0</v>
          </cell>
          <cell r="AI148">
            <v>0</v>
          </cell>
          <cell r="AJ148">
            <v>0</v>
          </cell>
          <cell r="AK148">
            <v>0</v>
          </cell>
          <cell r="AL148">
            <v>0</v>
          </cell>
          <cell r="AM148">
            <v>780</v>
          </cell>
          <cell r="AN148" t="str">
            <v>骨科</v>
          </cell>
        </row>
        <row r="149">
          <cell r="H149" t="str">
            <v>骨科</v>
          </cell>
          <cell r="I149" t="str">
            <v>2021年</v>
          </cell>
        </row>
        <row r="149">
          <cell r="K149" t="str">
            <v>合格</v>
          </cell>
          <cell r="L149">
            <v>0</v>
          </cell>
          <cell r="M149">
            <v>0</v>
          </cell>
          <cell r="N149">
            <v>0</v>
          </cell>
          <cell r="O149">
            <v>160</v>
          </cell>
          <cell r="P149">
            <v>0</v>
          </cell>
          <cell r="Q149">
            <v>4</v>
          </cell>
          <cell r="R149">
            <v>0</v>
          </cell>
          <cell r="S149">
            <v>0</v>
          </cell>
          <cell r="T149">
            <v>0</v>
          </cell>
          <cell r="U149">
            <v>80</v>
          </cell>
          <cell r="V149">
            <v>100</v>
          </cell>
          <cell r="W149">
            <v>10</v>
          </cell>
          <cell r="X149">
            <v>40</v>
          </cell>
          <cell r="Y149">
            <v>0</v>
          </cell>
          <cell r="Z149">
            <v>60</v>
          </cell>
          <cell r="AA149">
            <v>80</v>
          </cell>
          <cell r="AB149">
            <v>100</v>
          </cell>
          <cell r="AC149">
            <v>150</v>
          </cell>
          <cell r="AD149">
            <v>0</v>
          </cell>
          <cell r="AE149">
            <v>0</v>
          </cell>
          <cell r="AF149">
            <v>0</v>
          </cell>
          <cell r="AG149">
            <v>0</v>
          </cell>
          <cell r="AH149">
            <v>0</v>
          </cell>
          <cell r="AI149">
            <v>0</v>
          </cell>
          <cell r="AJ149">
            <v>0</v>
          </cell>
          <cell r="AK149">
            <v>0</v>
          </cell>
          <cell r="AL149">
            <v>0</v>
          </cell>
          <cell r="AM149">
            <v>780</v>
          </cell>
          <cell r="AN149" t="str">
            <v>骨科</v>
          </cell>
        </row>
        <row r="150">
          <cell r="H150" t="str">
            <v>骨科</v>
          </cell>
          <cell r="I150" t="str">
            <v>2022年</v>
          </cell>
        </row>
        <row r="150">
          <cell r="K150" t="str">
            <v>合格</v>
          </cell>
          <cell r="L150">
            <v>0</v>
          </cell>
          <cell r="M150">
            <v>0</v>
          </cell>
          <cell r="N150">
            <v>0</v>
          </cell>
          <cell r="O150">
            <v>160</v>
          </cell>
          <cell r="P150">
            <v>0</v>
          </cell>
          <cell r="Q150">
            <v>3</v>
          </cell>
          <cell r="R150">
            <v>2</v>
          </cell>
          <cell r="S150">
            <v>0</v>
          </cell>
          <cell r="T150">
            <v>0</v>
          </cell>
          <cell r="U150">
            <v>100</v>
          </cell>
          <cell r="V150">
            <v>100</v>
          </cell>
          <cell r="W150">
            <v>0</v>
          </cell>
          <cell r="X150">
            <v>20</v>
          </cell>
          <cell r="Y150">
            <v>30</v>
          </cell>
          <cell r="Z150">
            <v>30</v>
          </cell>
          <cell r="AA150">
            <v>20</v>
          </cell>
          <cell r="AB150">
            <v>100</v>
          </cell>
          <cell r="AC150">
            <v>150</v>
          </cell>
          <cell r="AD150">
            <v>100</v>
          </cell>
          <cell r="AE150">
            <v>0</v>
          </cell>
          <cell r="AF150">
            <v>0</v>
          </cell>
          <cell r="AG150">
            <v>-40</v>
          </cell>
          <cell r="AH150">
            <v>0</v>
          </cell>
          <cell r="AI150">
            <v>0</v>
          </cell>
          <cell r="AJ150">
            <v>0</v>
          </cell>
          <cell r="AK150">
            <v>0</v>
          </cell>
          <cell r="AL150">
            <v>0</v>
          </cell>
          <cell r="AM150">
            <v>770</v>
          </cell>
          <cell r="AN150" t="str">
            <v>骨科</v>
          </cell>
        </row>
        <row r="151">
          <cell r="H151" t="str">
            <v>骨科</v>
          </cell>
          <cell r="I151" t="str">
            <v>2021年</v>
          </cell>
        </row>
        <row r="151">
          <cell r="K151" t="str">
            <v>合格</v>
          </cell>
          <cell r="L151">
            <v>0</v>
          </cell>
          <cell r="M151">
            <v>0</v>
          </cell>
          <cell r="N151">
            <v>0</v>
          </cell>
          <cell r="O151">
            <v>160</v>
          </cell>
          <cell r="P151">
            <v>0</v>
          </cell>
          <cell r="Q151">
            <v>5</v>
          </cell>
          <cell r="R151">
            <v>0</v>
          </cell>
          <cell r="S151">
            <v>0</v>
          </cell>
          <cell r="T151">
            <v>0</v>
          </cell>
          <cell r="U151">
            <v>100</v>
          </cell>
          <cell r="V151">
            <v>100</v>
          </cell>
          <cell r="W151">
            <v>10</v>
          </cell>
          <cell r="X151">
            <v>20</v>
          </cell>
          <cell r="Y151">
            <v>30</v>
          </cell>
          <cell r="Z151">
            <v>0</v>
          </cell>
          <cell r="AA151">
            <v>40</v>
          </cell>
          <cell r="AB151">
            <v>100</v>
          </cell>
          <cell r="AC151">
            <v>150</v>
          </cell>
          <cell r="AD151">
            <v>100</v>
          </cell>
          <cell r="AE151">
            <v>0</v>
          </cell>
          <cell r="AF151">
            <v>0</v>
          </cell>
          <cell r="AG151">
            <v>-60</v>
          </cell>
          <cell r="AH151">
            <v>0</v>
          </cell>
          <cell r="AI151">
            <v>0</v>
          </cell>
          <cell r="AJ151">
            <v>0</v>
          </cell>
          <cell r="AK151">
            <v>0</v>
          </cell>
          <cell r="AL151">
            <v>0</v>
          </cell>
          <cell r="AM151">
            <v>750</v>
          </cell>
          <cell r="AN151" t="str">
            <v>骨科</v>
          </cell>
        </row>
        <row r="152">
          <cell r="H152" t="str">
            <v>骨科</v>
          </cell>
          <cell r="I152" t="str">
            <v>2020年</v>
          </cell>
        </row>
        <row r="152">
          <cell r="K152" t="str">
            <v>合格</v>
          </cell>
          <cell r="L152">
            <v>0</v>
          </cell>
          <cell r="M152">
            <v>0</v>
          </cell>
          <cell r="N152">
            <v>0</v>
          </cell>
          <cell r="O152">
            <v>120</v>
          </cell>
          <cell r="P152">
            <v>0</v>
          </cell>
          <cell r="Q152">
            <v>2</v>
          </cell>
          <cell r="R152">
            <v>0</v>
          </cell>
          <cell r="S152">
            <v>0</v>
          </cell>
          <cell r="T152">
            <v>0</v>
          </cell>
          <cell r="U152">
            <v>40</v>
          </cell>
          <cell r="V152">
            <v>100</v>
          </cell>
          <cell r="W152">
            <v>10</v>
          </cell>
          <cell r="X152">
            <v>60</v>
          </cell>
          <cell r="Y152">
            <v>30</v>
          </cell>
          <cell r="Z152">
            <v>90</v>
          </cell>
          <cell r="AA152">
            <v>0</v>
          </cell>
          <cell r="AB152">
            <v>100</v>
          </cell>
          <cell r="AC152">
            <v>150</v>
          </cell>
          <cell r="AD152">
            <v>100</v>
          </cell>
          <cell r="AE152">
            <v>0</v>
          </cell>
          <cell r="AF152">
            <v>0</v>
          </cell>
          <cell r="AG152">
            <v>-60</v>
          </cell>
          <cell r="AH152">
            <v>0</v>
          </cell>
          <cell r="AI152">
            <v>0</v>
          </cell>
          <cell r="AJ152">
            <v>0</v>
          </cell>
          <cell r="AK152">
            <v>0</v>
          </cell>
          <cell r="AL152">
            <v>0</v>
          </cell>
          <cell r="AM152">
            <v>740</v>
          </cell>
          <cell r="AN152" t="str">
            <v>骨科</v>
          </cell>
        </row>
        <row r="153">
          <cell r="H153" t="str">
            <v>骨科</v>
          </cell>
          <cell r="I153" t="str">
            <v>2020年</v>
          </cell>
        </row>
        <row r="153">
          <cell r="K153" t="str">
            <v>合格</v>
          </cell>
          <cell r="L153">
            <v>0</v>
          </cell>
          <cell r="M153">
            <v>0</v>
          </cell>
          <cell r="N153">
            <v>0</v>
          </cell>
          <cell r="O153">
            <v>160</v>
          </cell>
          <cell r="P153">
            <v>0</v>
          </cell>
          <cell r="Q153">
            <v>3</v>
          </cell>
          <cell r="R153">
            <v>0</v>
          </cell>
          <cell r="S153">
            <v>0</v>
          </cell>
          <cell r="T153">
            <v>0</v>
          </cell>
          <cell r="U153">
            <v>60</v>
          </cell>
          <cell r="V153">
            <v>100</v>
          </cell>
          <cell r="W153">
            <v>10</v>
          </cell>
          <cell r="X153">
            <v>40</v>
          </cell>
          <cell r="Y153">
            <v>30</v>
          </cell>
          <cell r="Z153">
            <v>30</v>
          </cell>
          <cell r="AA153">
            <v>0</v>
          </cell>
          <cell r="AB153">
            <v>100</v>
          </cell>
          <cell r="AC153">
            <v>150</v>
          </cell>
          <cell r="AD153">
            <v>100</v>
          </cell>
          <cell r="AE153">
            <v>0</v>
          </cell>
          <cell r="AF153">
            <v>0</v>
          </cell>
          <cell r="AG153">
            <v>-40</v>
          </cell>
          <cell r="AH153">
            <v>0</v>
          </cell>
          <cell r="AI153">
            <v>0</v>
          </cell>
          <cell r="AJ153">
            <v>0</v>
          </cell>
          <cell r="AK153">
            <v>0</v>
          </cell>
          <cell r="AL153">
            <v>0</v>
          </cell>
          <cell r="AM153">
            <v>740</v>
          </cell>
          <cell r="AN153" t="str">
            <v>骨科</v>
          </cell>
        </row>
        <row r="154">
          <cell r="H154" t="str">
            <v>骨科</v>
          </cell>
          <cell r="I154" t="str">
            <v>2020年</v>
          </cell>
        </row>
        <row r="154">
          <cell r="K154" t="str">
            <v>合格</v>
          </cell>
          <cell r="L154">
            <v>0</v>
          </cell>
          <cell r="M154">
            <v>0</v>
          </cell>
          <cell r="N154">
            <v>0</v>
          </cell>
          <cell r="O154">
            <v>120</v>
          </cell>
          <cell r="P154">
            <v>0</v>
          </cell>
          <cell r="Q154">
            <v>4</v>
          </cell>
          <cell r="R154">
            <v>1</v>
          </cell>
          <cell r="S154">
            <v>0</v>
          </cell>
          <cell r="T154">
            <v>0</v>
          </cell>
          <cell r="U154">
            <v>100</v>
          </cell>
          <cell r="V154">
            <v>100</v>
          </cell>
          <cell r="W154">
            <v>10</v>
          </cell>
          <cell r="X154">
            <v>60</v>
          </cell>
          <cell r="Y154">
            <v>30</v>
          </cell>
          <cell r="Z154">
            <v>0</v>
          </cell>
          <cell r="AA154">
            <v>0</v>
          </cell>
          <cell r="AB154">
            <v>100</v>
          </cell>
          <cell r="AC154">
            <v>150</v>
          </cell>
          <cell r="AD154">
            <v>100</v>
          </cell>
          <cell r="AE154">
            <v>0</v>
          </cell>
          <cell r="AF154">
            <v>0</v>
          </cell>
          <cell r="AG154">
            <v>-60</v>
          </cell>
          <cell r="AH154">
            <v>0</v>
          </cell>
          <cell r="AI154">
            <v>0</v>
          </cell>
          <cell r="AJ154">
            <v>0</v>
          </cell>
          <cell r="AK154">
            <v>0</v>
          </cell>
          <cell r="AL154">
            <v>0</v>
          </cell>
          <cell r="AM154">
            <v>710</v>
          </cell>
          <cell r="AN154" t="str">
            <v>骨科</v>
          </cell>
        </row>
        <row r="155">
          <cell r="H155" t="str">
            <v>骨科</v>
          </cell>
          <cell r="I155" t="str">
            <v>2020年</v>
          </cell>
        </row>
        <row r="155">
          <cell r="K155" t="str">
            <v>合格</v>
          </cell>
          <cell r="L155">
            <v>0</v>
          </cell>
          <cell r="M155">
            <v>0</v>
          </cell>
          <cell r="N155">
            <v>0</v>
          </cell>
          <cell r="O155">
            <v>160</v>
          </cell>
          <cell r="P155">
            <v>0</v>
          </cell>
          <cell r="Q155">
            <v>4</v>
          </cell>
          <cell r="R155">
            <v>2</v>
          </cell>
          <cell r="S155">
            <v>0</v>
          </cell>
          <cell r="T155">
            <v>0</v>
          </cell>
          <cell r="U155">
            <v>120</v>
          </cell>
          <cell r="V155">
            <v>100</v>
          </cell>
          <cell r="W155">
            <v>0</v>
          </cell>
          <cell r="X155">
            <v>0</v>
          </cell>
          <cell r="Y155">
            <v>0</v>
          </cell>
          <cell r="Z155">
            <v>0</v>
          </cell>
          <cell r="AA155">
            <v>0</v>
          </cell>
          <cell r="AB155">
            <v>100</v>
          </cell>
          <cell r="AC155">
            <v>150</v>
          </cell>
          <cell r="AD155">
            <v>100</v>
          </cell>
          <cell r="AE155">
            <v>0</v>
          </cell>
          <cell r="AF155">
            <v>0</v>
          </cell>
          <cell r="AG155">
            <v>-20</v>
          </cell>
          <cell r="AH155">
            <v>0</v>
          </cell>
          <cell r="AI155">
            <v>0</v>
          </cell>
          <cell r="AJ155">
            <v>0</v>
          </cell>
          <cell r="AK155">
            <v>0</v>
          </cell>
          <cell r="AL155">
            <v>0</v>
          </cell>
          <cell r="AM155">
            <v>710</v>
          </cell>
          <cell r="AN155" t="str">
            <v>骨科</v>
          </cell>
        </row>
        <row r="156">
          <cell r="H156" t="str">
            <v>骨科</v>
          </cell>
          <cell r="I156" t="str">
            <v>2022年</v>
          </cell>
        </row>
        <row r="156">
          <cell r="K156" t="str">
            <v>合格</v>
          </cell>
          <cell r="L156">
            <v>0</v>
          </cell>
          <cell r="M156">
            <v>0</v>
          </cell>
          <cell r="N156">
            <v>0</v>
          </cell>
          <cell r="O156">
            <v>160</v>
          </cell>
          <cell r="P156">
            <v>0</v>
          </cell>
          <cell r="Q156">
            <v>1</v>
          </cell>
          <cell r="R156">
            <v>0</v>
          </cell>
          <cell r="S156">
            <v>0</v>
          </cell>
          <cell r="T156">
            <v>0</v>
          </cell>
          <cell r="U156">
            <v>20</v>
          </cell>
          <cell r="V156">
            <v>100</v>
          </cell>
          <cell r="W156">
            <v>0</v>
          </cell>
          <cell r="X156">
            <v>80</v>
          </cell>
          <cell r="Y156">
            <v>120</v>
          </cell>
          <cell r="Z156">
            <v>120</v>
          </cell>
          <cell r="AA156">
            <v>0</v>
          </cell>
          <cell r="AB156">
            <v>100</v>
          </cell>
          <cell r="AC156">
            <v>0</v>
          </cell>
          <cell r="AD156">
            <v>0</v>
          </cell>
          <cell r="AE156">
            <v>0</v>
          </cell>
          <cell r="AF156">
            <v>0</v>
          </cell>
          <cell r="AG156">
            <v>0</v>
          </cell>
          <cell r="AH156">
            <v>0</v>
          </cell>
          <cell r="AI156">
            <v>0</v>
          </cell>
          <cell r="AJ156">
            <v>0</v>
          </cell>
          <cell r="AK156">
            <v>0</v>
          </cell>
          <cell r="AL156">
            <v>0</v>
          </cell>
          <cell r="AM156">
            <v>700</v>
          </cell>
          <cell r="AN156" t="str">
            <v>骨科</v>
          </cell>
        </row>
        <row r="157">
          <cell r="H157" t="str">
            <v>骨科</v>
          </cell>
          <cell r="I157" t="str">
            <v>2021年</v>
          </cell>
        </row>
        <row r="157">
          <cell r="K157" t="str">
            <v>合格</v>
          </cell>
          <cell r="L157">
            <v>0</v>
          </cell>
          <cell r="M157">
            <v>0</v>
          </cell>
          <cell r="N157">
            <v>0</v>
          </cell>
          <cell r="O157">
            <v>160</v>
          </cell>
          <cell r="P157">
            <v>0</v>
          </cell>
          <cell r="Q157">
            <v>3</v>
          </cell>
          <cell r="R157">
            <v>0</v>
          </cell>
          <cell r="S157">
            <v>0</v>
          </cell>
          <cell r="T157">
            <v>0</v>
          </cell>
          <cell r="U157">
            <v>60</v>
          </cell>
          <cell r="V157">
            <v>100</v>
          </cell>
          <cell r="W157">
            <v>10</v>
          </cell>
          <cell r="X157">
            <v>20</v>
          </cell>
          <cell r="Y157">
            <v>0</v>
          </cell>
          <cell r="Z157">
            <v>30</v>
          </cell>
          <cell r="AA157">
            <v>20</v>
          </cell>
          <cell r="AB157">
            <v>100</v>
          </cell>
          <cell r="AC157">
            <v>150</v>
          </cell>
          <cell r="AD157">
            <v>100</v>
          </cell>
          <cell r="AE157">
            <v>0</v>
          </cell>
          <cell r="AF157">
            <v>0</v>
          </cell>
          <cell r="AG157">
            <v>-60</v>
          </cell>
          <cell r="AH157">
            <v>0</v>
          </cell>
          <cell r="AI157">
            <v>0</v>
          </cell>
          <cell r="AJ157">
            <v>0</v>
          </cell>
          <cell r="AK157">
            <v>0</v>
          </cell>
          <cell r="AL157">
            <v>0</v>
          </cell>
          <cell r="AM157">
            <v>690</v>
          </cell>
          <cell r="AN157" t="str">
            <v>骨科</v>
          </cell>
        </row>
        <row r="158">
          <cell r="H158" t="str">
            <v>骨科</v>
          </cell>
          <cell r="I158" t="str">
            <v>2020年</v>
          </cell>
        </row>
        <row r="158">
          <cell r="K158" t="str">
            <v>合格</v>
          </cell>
          <cell r="L158">
            <v>0</v>
          </cell>
          <cell r="M158">
            <v>0</v>
          </cell>
          <cell r="N158">
            <v>0</v>
          </cell>
          <cell r="O158">
            <v>160</v>
          </cell>
          <cell r="P158">
            <v>0</v>
          </cell>
          <cell r="Q158">
            <v>5</v>
          </cell>
          <cell r="R158">
            <v>0</v>
          </cell>
          <cell r="S158">
            <v>0</v>
          </cell>
          <cell r="T158">
            <v>0</v>
          </cell>
          <cell r="U158">
            <v>100</v>
          </cell>
          <cell r="V158">
            <v>100</v>
          </cell>
          <cell r="W158">
            <v>0</v>
          </cell>
          <cell r="X158">
            <v>0</v>
          </cell>
          <cell r="Y158">
            <v>0</v>
          </cell>
          <cell r="Z158">
            <v>0</v>
          </cell>
          <cell r="AA158">
            <v>0</v>
          </cell>
          <cell r="AB158">
            <v>100</v>
          </cell>
          <cell r="AC158">
            <v>150</v>
          </cell>
          <cell r="AD158">
            <v>100</v>
          </cell>
          <cell r="AE158">
            <v>0</v>
          </cell>
          <cell r="AF158">
            <v>0</v>
          </cell>
          <cell r="AG158">
            <v>-60</v>
          </cell>
          <cell r="AH158">
            <v>0</v>
          </cell>
          <cell r="AI158">
            <v>0</v>
          </cell>
          <cell r="AJ158">
            <v>0</v>
          </cell>
          <cell r="AK158">
            <v>0</v>
          </cell>
          <cell r="AL158">
            <v>0</v>
          </cell>
          <cell r="AM158">
            <v>650</v>
          </cell>
          <cell r="AN158" t="str">
            <v>骨科</v>
          </cell>
        </row>
        <row r="159">
          <cell r="H159" t="str">
            <v>骨科</v>
          </cell>
          <cell r="I159" t="str">
            <v>2021年</v>
          </cell>
        </row>
        <row r="159">
          <cell r="K159" t="str">
            <v>合格</v>
          </cell>
          <cell r="L159">
            <v>0</v>
          </cell>
          <cell r="M159">
            <v>0</v>
          </cell>
          <cell r="N159">
            <v>0</v>
          </cell>
          <cell r="O159">
            <v>160</v>
          </cell>
          <cell r="P159">
            <v>0</v>
          </cell>
          <cell r="Q159">
            <v>4</v>
          </cell>
          <cell r="R159">
            <v>0</v>
          </cell>
          <cell r="S159">
            <v>0</v>
          </cell>
          <cell r="T159">
            <v>0</v>
          </cell>
          <cell r="U159">
            <v>80</v>
          </cell>
          <cell r="V159">
            <v>100</v>
          </cell>
          <cell r="W159">
            <v>10</v>
          </cell>
          <cell r="X159">
            <v>0</v>
          </cell>
          <cell r="Y159">
            <v>0</v>
          </cell>
          <cell r="Z159">
            <v>0</v>
          </cell>
          <cell r="AA159">
            <v>0</v>
          </cell>
          <cell r="AB159">
            <v>100</v>
          </cell>
          <cell r="AC159">
            <v>150</v>
          </cell>
          <cell r="AD159">
            <v>100</v>
          </cell>
          <cell r="AE159">
            <v>0</v>
          </cell>
          <cell r="AF159">
            <v>0</v>
          </cell>
          <cell r="AG159">
            <v>-60</v>
          </cell>
          <cell r="AH159">
            <v>0</v>
          </cell>
          <cell r="AI159">
            <v>0</v>
          </cell>
          <cell r="AJ159">
            <v>0</v>
          </cell>
          <cell r="AK159">
            <v>0</v>
          </cell>
          <cell r="AL159">
            <v>0</v>
          </cell>
          <cell r="AM159">
            <v>640</v>
          </cell>
          <cell r="AN159" t="str">
            <v>骨科</v>
          </cell>
        </row>
        <row r="160">
          <cell r="H160" t="str">
            <v>骨科</v>
          </cell>
          <cell r="I160" t="str">
            <v>2021年</v>
          </cell>
        </row>
        <row r="160">
          <cell r="K160" t="str">
            <v>合格</v>
          </cell>
          <cell r="L160">
            <v>0</v>
          </cell>
          <cell r="M160">
            <v>0</v>
          </cell>
          <cell r="N160">
            <v>0</v>
          </cell>
          <cell r="O160">
            <v>160</v>
          </cell>
          <cell r="P160">
            <v>0</v>
          </cell>
          <cell r="Q160">
            <v>2</v>
          </cell>
          <cell r="R160">
            <v>0</v>
          </cell>
          <cell r="S160">
            <v>0</v>
          </cell>
          <cell r="T160">
            <v>0</v>
          </cell>
          <cell r="U160">
            <v>40</v>
          </cell>
          <cell r="V160">
            <v>100</v>
          </cell>
          <cell r="W160">
            <v>0</v>
          </cell>
          <cell r="X160">
            <v>40</v>
          </cell>
          <cell r="Y160">
            <v>30</v>
          </cell>
          <cell r="Z160">
            <v>0</v>
          </cell>
          <cell r="AA160">
            <v>0</v>
          </cell>
          <cell r="AB160">
            <v>100</v>
          </cell>
          <cell r="AC160">
            <v>150</v>
          </cell>
          <cell r="AD160">
            <v>0</v>
          </cell>
          <cell r="AE160">
            <v>0</v>
          </cell>
          <cell r="AF160">
            <v>0</v>
          </cell>
          <cell r="AG160">
            <v>0</v>
          </cell>
          <cell r="AH160">
            <v>0</v>
          </cell>
          <cell r="AI160">
            <v>0</v>
          </cell>
          <cell r="AJ160">
            <v>0</v>
          </cell>
          <cell r="AK160">
            <v>0</v>
          </cell>
          <cell r="AL160">
            <v>0</v>
          </cell>
          <cell r="AM160">
            <v>620</v>
          </cell>
          <cell r="AN160" t="str">
            <v>骨科</v>
          </cell>
        </row>
        <row r="161">
          <cell r="H161" t="str">
            <v>骨科</v>
          </cell>
          <cell r="I161" t="str">
            <v>2020年</v>
          </cell>
        </row>
        <row r="161">
          <cell r="K161" t="str">
            <v>合格</v>
          </cell>
          <cell r="L161">
            <v>0</v>
          </cell>
          <cell r="M161">
            <v>0</v>
          </cell>
          <cell r="N161">
            <v>0</v>
          </cell>
          <cell r="O161">
            <v>160</v>
          </cell>
          <cell r="P161">
            <v>0</v>
          </cell>
          <cell r="Q161">
            <v>0</v>
          </cell>
          <cell r="R161">
            <v>0</v>
          </cell>
          <cell r="S161">
            <v>0</v>
          </cell>
          <cell r="T161">
            <v>0</v>
          </cell>
          <cell r="U161">
            <v>0</v>
          </cell>
          <cell r="V161">
            <v>100</v>
          </cell>
          <cell r="W161">
            <v>10</v>
          </cell>
          <cell r="X161">
            <v>0</v>
          </cell>
          <cell r="Y161">
            <v>0</v>
          </cell>
          <cell r="Z161">
            <v>0</v>
          </cell>
          <cell r="AA161">
            <v>0</v>
          </cell>
          <cell r="AB161">
            <v>100</v>
          </cell>
          <cell r="AC161">
            <v>150</v>
          </cell>
          <cell r="AD161">
            <v>100</v>
          </cell>
          <cell r="AE161">
            <v>0</v>
          </cell>
          <cell r="AF161">
            <v>0</v>
          </cell>
          <cell r="AG161">
            <v>-20</v>
          </cell>
          <cell r="AH161">
            <v>0</v>
          </cell>
          <cell r="AI161">
            <v>0</v>
          </cell>
          <cell r="AJ161">
            <v>0</v>
          </cell>
          <cell r="AK161">
            <v>0</v>
          </cell>
          <cell r="AL161">
            <v>0</v>
          </cell>
          <cell r="AM161">
            <v>600</v>
          </cell>
          <cell r="AN161" t="str">
            <v>骨科</v>
          </cell>
        </row>
        <row r="162">
          <cell r="H162" t="str">
            <v>骨科</v>
          </cell>
          <cell r="I162" t="str">
            <v>2022年</v>
          </cell>
        </row>
        <row r="162">
          <cell r="K162" t="str">
            <v>合格</v>
          </cell>
          <cell r="L162">
            <v>0</v>
          </cell>
          <cell r="M162">
            <v>0</v>
          </cell>
          <cell r="N162">
            <v>0</v>
          </cell>
          <cell r="O162">
            <v>160</v>
          </cell>
          <cell r="P162">
            <v>0</v>
          </cell>
          <cell r="Q162">
            <v>6</v>
          </cell>
          <cell r="R162">
            <v>5</v>
          </cell>
          <cell r="S162">
            <v>1</v>
          </cell>
          <cell r="T162">
            <v>0</v>
          </cell>
          <cell r="U162">
            <v>245</v>
          </cell>
          <cell r="V162">
            <v>100</v>
          </cell>
          <cell r="W162">
            <v>10</v>
          </cell>
          <cell r="X162">
            <v>20</v>
          </cell>
          <cell r="Y162">
            <v>30</v>
          </cell>
          <cell r="Z162">
            <v>30</v>
          </cell>
          <cell r="AA162">
            <v>0</v>
          </cell>
          <cell r="AB162">
            <v>0</v>
          </cell>
          <cell r="AC162">
            <v>0</v>
          </cell>
          <cell r="AD162">
            <v>0</v>
          </cell>
          <cell r="AE162">
            <v>0</v>
          </cell>
          <cell r="AF162">
            <v>0</v>
          </cell>
          <cell r="AG162">
            <v>0</v>
          </cell>
          <cell r="AH162">
            <v>0</v>
          </cell>
          <cell r="AI162">
            <v>0</v>
          </cell>
          <cell r="AJ162">
            <v>0</v>
          </cell>
          <cell r="AK162">
            <v>0</v>
          </cell>
          <cell r="AL162">
            <v>0</v>
          </cell>
          <cell r="AM162">
            <v>595</v>
          </cell>
          <cell r="AN162" t="str">
            <v>骨科</v>
          </cell>
        </row>
        <row r="163">
          <cell r="H163" t="str">
            <v>骨科</v>
          </cell>
          <cell r="I163" t="str">
            <v>2022年</v>
          </cell>
        </row>
        <row r="163">
          <cell r="K163" t="str">
            <v>合格</v>
          </cell>
          <cell r="L163">
            <v>0</v>
          </cell>
          <cell r="M163">
            <v>0</v>
          </cell>
          <cell r="N163">
            <v>0</v>
          </cell>
          <cell r="O163">
            <v>160</v>
          </cell>
          <cell r="P163">
            <v>0</v>
          </cell>
          <cell r="Q163">
            <v>6</v>
          </cell>
          <cell r="R163">
            <v>4</v>
          </cell>
          <cell r="S163">
            <v>1</v>
          </cell>
          <cell r="T163">
            <v>0</v>
          </cell>
          <cell r="U163">
            <v>225</v>
          </cell>
          <cell r="V163">
            <v>100</v>
          </cell>
          <cell r="W163">
            <v>10</v>
          </cell>
          <cell r="X163">
            <v>40</v>
          </cell>
          <cell r="Y163">
            <v>30</v>
          </cell>
          <cell r="Z163">
            <v>30</v>
          </cell>
          <cell r="AA163">
            <v>0</v>
          </cell>
          <cell r="AB163">
            <v>0</v>
          </cell>
          <cell r="AC163">
            <v>0</v>
          </cell>
          <cell r="AD163">
            <v>0</v>
          </cell>
          <cell r="AE163">
            <v>0</v>
          </cell>
          <cell r="AF163">
            <v>0</v>
          </cell>
          <cell r="AG163">
            <v>0</v>
          </cell>
          <cell r="AH163">
            <v>0</v>
          </cell>
          <cell r="AI163">
            <v>0</v>
          </cell>
          <cell r="AJ163">
            <v>0</v>
          </cell>
          <cell r="AK163">
            <v>0</v>
          </cell>
          <cell r="AL163">
            <v>0</v>
          </cell>
          <cell r="AM163">
            <v>595</v>
          </cell>
          <cell r="AN163" t="str">
            <v>骨科</v>
          </cell>
        </row>
        <row r="164">
          <cell r="H164" t="str">
            <v>骨科</v>
          </cell>
          <cell r="I164" t="str">
            <v>2022年</v>
          </cell>
        </row>
        <row r="164">
          <cell r="K164" t="str">
            <v>合格</v>
          </cell>
          <cell r="L164">
            <v>0</v>
          </cell>
          <cell r="M164">
            <v>0</v>
          </cell>
          <cell r="N164">
            <v>0</v>
          </cell>
          <cell r="O164">
            <v>160</v>
          </cell>
          <cell r="P164">
            <v>0</v>
          </cell>
          <cell r="Q164">
            <v>3</v>
          </cell>
          <cell r="R164">
            <v>0</v>
          </cell>
          <cell r="S164">
            <v>0</v>
          </cell>
          <cell r="T164">
            <v>0</v>
          </cell>
          <cell r="U164">
            <v>60</v>
          </cell>
          <cell r="V164">
            <v>100</v>
          </cell>
          <cell r="W164">
            <v>10</v>
          </cell>
          <cell r="X164">
            <v>80</v>
          </cell>
          <cell r="Y164">
            <v>60</v>
          </cell>
          <cell r="Z164">
            <v>120</v>
          </cell>
          <cell r="AA164">
            <v>0</v>
          </cell>
          <cell r="AB164">
            <v>0</v>
          </cell>
          <cell r="AC164">
            <v>0</v>
          </cell>
          <cell r="AD164">
            <v>0</v>
          </cell>
          <cell r="AE164">
            <v>0</v>
          </cell>
          <cell r="AF164">
            <v>0</v>
          </cell>
          <cell r="AG164">
            <v>0</v>
          </cell>
          <cell r="AH164">
            <v>0</v>
          </cell>
          <cell r="AI164">
            <v>0</v>
          </cell>
          <cell r="AJ164">
            <v>0</v>
          </cell>
          <cell r="AK164">
            <v>0</v>
          </cell>
          <cell r="AL164">
            <v>0</v>
          </cell>
          <cell r="AM164">
            <v>590</v>
          </cell>
          <cell r="AN164" t="str">
            <v>骨科</v>
          </cell>
        </row>
        <row r="165">
          <cell r="H165" t="str">
            <v>骨科</v>
          </cell>
          <cell r="I165" t="str">
            <v>2020年</v>
          </cell>
        </row>
        <row r="165">
          <cell r="K165" t="str">
            <v>合格</v>
          </cell>
          <cell r="L165">
            <v>0</v>
          </cell>
          <cell r="M165">
            <v>0</v>
          </cell>
          <cell r="N165">
            <v>0</v>
          </cell>
          <cell r="O165">
            <v>160</v>
          </cell>
          <cell r="P165">
            <v>0</v>
          </cell>
          <cell r="Q165">
            <v>0</v>
          </cell>
          <cell r="R165">
            <v>0</v>
          </cell>
          <cell r="S165">
            <v>0</v>
          </cell>
          <cell r="T165">
            <v>0</v>
          </cell>
          <cell r="U165">
            <v>0</v>
          </cell>
          <cell r="V165">
            <v>100</v>
          </cell>
          <cell r="W165">
            <v>10</v>
          </cell>
          <cell r="X165">
            <v>0</v>
          </cell>
          <cell r="Y165">
            <v>0</v>
          </cell>
          <cell r="Z165">
            <v>0</v>
          </cell>
          <cell r="AA165">
            <v>0</v>
          </cell>
          <cell r="AB165">
            <v>100</v>
          </cell>
          <cell r="AC165">
            <v>150</v>
          </cell>
          <cell r="AD165">
            <v>100</v>
          </cell>
          <cell r="AE165">
            <v>0</v>
          </cell>
          <cell r="AF165">
            <v>0</v>
          </cell>
          <cell r="AG165">
            <v>-40</v>
          </cell>
          <cell r="AH165">
            <v>0</v>
          </cell>
          <cell r="AI165">
            <v>0</v>
          </cell>
          <cell r="AJ165">
            <v>0</v>
          </cell>
          <cell r="AK165">
            <v>0</v>
          </cell>
          <cell r="AL165">
            <v>0</v>
          </cell>
          <cell r="AM165">
            <v>580</v>
          </cell>
          <cell r="AN165" t="str">
            <v>骨科</v>
          </cell>
        </row>
        <row r="166">
          <cell r="H166" t="str">
            <v>骨科</v>
          </cell>
          <cell r="I166" t="str">
            <v>2021年</v>
          </cell>
        </row>
        <row r="166">
          <cell r="K166" t="str">
            <v>合格</v>
          </cell>
          <cell r="L166">
            <v>0</v>
          </cell>
          <cell r="M166">
            <v>0</v>
          </cell>
          <cell r="N166">
            <v>0</v>
          </cell>
          <cell r="O166">
            <v>160</v>
          </cell>
          <cell r="P166">
            <v>0</v>
          </cell>
          <cell r="Q166">
            <v>6</v>
          </cell>
          <cell r="R166">
            <v>0</v>
          </cell>
          <cell r="S166">
            <v>0</v>
          </cell>
          <cell r="T166">
            <v>0</v>
          </cell>
          <cell r="U166">
            <v>120</v>
          </cell>
          <cell r="V166">
            <v>100</v>
          </cell>
          <cell r="W166">
            <v>0</v>
          </cell>
          <cell r="X166">
            <v>0</v>
          </cell>
          <cell r="Y166">
            <v>0</v>
          </cell>
          <cell r="Z166">
            <v>0</v>
          </cell>
          <cell r="AA166">
            <v>0</v>
          </cell>
          <cell r="AB166">
            <v>100</v>
          </cell>
          <cell r="AC166">
            <v>150</v>
          </cell>
          <cell r="AD166">
            <v>0</v>
          </cell>
          <cell r="AE166">
            <v>0</v>
          </cell>
          <cell r="AF166">
            <v>0</v>
          </cell>
          <cell r="AG166">
            <v>-60</v>
          </cell>
          <cell r="AH166">
            <v>0</v>
          </cell>
          <cell r="AI166">
            <v>0</v>
          </cell>
          <cell r="AJ166">
            <v>0</v>
          </cell>
          <cell r="AK166">
            <v>0</v>
          </cell>
          <cell r="AL166">
            <v>0</v>
          </cell>
          <cell r="AM166">
            <v>570</v>
          </cell>
          <cell r="AN166" t="str">
            <v>骨科</v>
          </cell>
        </row>
        <row r="167">
          <cell r="H167" t="str">
            <v>骨科</v>
          </cell>
          <cell r="I167" t="str">
            <v>2022年</v>
          </cell>
        </row>
        <row r="167">
          <cell r="K167" t="str">
            <v>合格</v>
          </cell>
          <cell r="L167">
            <v>0</v>
          </cell>
          <cell r="M167">
            <v>0</v>
          </cell>
          <cell r="N167">
            <v>0</v>
          </cell>
          <cell r="O167">
            <v>160</v>
          </cell>
          <cell r="P167">
            <v>0</v>
          </cell>
          <cell r="Q167">
            <v>1</v>
          </cell>
          <cell r="R167">
            <v>0</v>
          </cell>
          <cell r="S167">
            <v>0</v>
          </cell>
          <cell r="T167">
            <v>0</v>
          </cell>
          <cell r="U167">
            <v>20</v>
          </cell>
          <cell r="V167">
            <v>100</v>
          </cell>
          <cell r="W167">
            <v>10</v>
          </cell>
          <cell r="X167">
            <v>60</v>
          </cell>
          <cell r="Y167">
            <v>120</v>
          </cell>
          <cell r="Z167">
            <v>90</v>
          </cell>
          <cell r="AA167">
            <v>0</v>
          </cell>
          <cell r="AB167">
            <v>0</v>
          </cell>
          <cell r="AC167">
            <v>0</v>
          </cell>
          <cell r="AD167">
            <v>0</v>
          </cell>
          <cell r="AE167">
            <v>0</v>
          </cell>
          <cell r="AF167">
            <v>0</v>
          </cell>
          <cell r="AG167">
            <v>-60</v>
          </cell>
          <cell r="AH167">
            <v>0</v>
          </cell>
          <cell r="AI167">
            <v>0</v>
          </cell>
          <cell r="AJ167">
            <v>0</v>
          </cell>
          <cell r="AK167">
            <v>0</v>
          </cell>
          <cell r="AL167">
            <v>0</v>
          </cell>
          <cell r="AM167">
            <v>500</v>
          </cell>
          <cell r="AN167" t="str">
            <v>骨科</v>
          </cell>
        </row>
        <row r="168">
          <cell r="H168" t="str">
            <v>骨科</v>
          </cell>
          <cell r="I168" t="str">
            <v>2022年</v>
          </cell>
        </row>
        <row r="168">
          <cell r="K168" t="str">
            <v>合格</v>
          </cell>
          <cell r="L168">
            <v>0</v>
          </cell>
          <cell r="M168">
            <v>0</v>
          </cell>
          <cell r="N168">
            <v>0</v>
          </cell>
          <cell r="O168">
            <v>160</v>
          </cell>
          <cell r="P168">
            <v>0</v>
          </cell>
          <cell r="Q168">
            <v>6</v>
          </cell>
          <cell r="R168">
            <v>4</v>
          </cell>
          <cell r="S168">
            <v>0</v>
          </cell>
          <cell r="T168">
            <v>0</v>
          </cell>
          <cell r="U168">
            <v>200</v>
          </cell>
          <cell r="V168">
            <v>100</v>
          </cell>
          <cell r="W168">
            <v>10</v>
          </cell>
          <cell r="X168">
            <v>20</v>
          </cell>
          <cell r="Y168">
            <v>30</v>
          </cell>
          <cell r="Z168">
            <v>30</v>
          </cell>
          <cell r="AA168">
            <v>0</v>
          </cell>
          <cell r="AB168">
            <v>0</v>
          </cell>
          <cell r="AC168">
            <v>0</v>
          </cell>
          <cell r="AD168">
            <v>0</v>
          </cell>
          <cell r="AE168">
            <v>0</v>
          </cell>
          <cell r="AF168">
            <v>0</v>
          </cell>
          <cell r="AG168">
            <v>-60</v>
          </cell>
          <cell r="AH168">
            <v>0</v>
          </cell>
          <cell r="AI168">
            <v>0</v>
          </cell>
          <cell r="AJ168">
            <v>0</v>
          </cell>
          <cell r="AK168">
            <v>0</v>
          </cell>
          <cell r="AL168">
            <v>0</v>
          </cell>
          <cell r="AM168">
            <v>490</v>
          </cell>
          <cell r="AN168" t="str">
            <v>骨科</v>
          </cell>
        </row>
        <row r="169">
          <cell r="H169" t="str">
            <v>骨科</v>
          </cell>
          <cell r="I169" t="str">
            <v>2022年</v>
          </cell>
        </row>
        <row r="169">
          <cell r="K169" t="str">
            <v>合格</v>
          </cell>
          <cell r="L169">
            <v>0</v>
          </cell>
          <cell r="M169">
            <v>0</v>
          </cell>
          <cell r="N169">
            <v>0</v>
          </cell>
          <cell r="O169">
            <v>120</v>
          </cell>
          <cell r="P169">
            <v>0</v>
          </cell>
          <cell r="Q169">
            <v>3</v>
          </cell>
          <cell r="R169">
            <v>0</v>
          </cell>
          <cell r="S169">
            <v>0</v>
          </cell>
          <cell r="T169">
            <v>0</v>
          </cell>
          <cell r="U169">
            <v>60</v>
          </cell>
          <cell r="V169">
            <v>100</v>
          </cell>
          <cell r="W169">
            <v>10</v>
          </cell>
          <cell r="X169">
            <v>80</v>
          </cell>
          <cell r="Y169">
            <v>60</v>
          </cell>
          <cell r="Z169">
            <v>120</v>
          </cell>
          <cell r="AA169">
            <v>0</v>
          </cell>
          <cell r="AB169">
            <v>0</v>
          </cell>
          <cell r="AC169">
            <v>0</v>
          </cell>
          <cell r="AD169">
            <v>0</v>
          </cell>
          <cell r="AE169">
            <v>0</v>
          </cell>
          <cell r="AF169">
            <v>0</v>
          </cell>
          <cell r="AG169">
            <v>-60</v>
          </cell>
          <cell r="AH169">
            <v>0</v>
          </cell>
          <cell r="AI169">
            <v>0</v>
          </cell>
          <cell r="AJ169">
            <v>0</v>
          </cell>
          <cell r="AK169">
            <v>0</v>
          </cell>
          <cell r="AL169">
            <v>0</v>
          </cell>
          <cell r="AM169">
            <v>490</v>
          </cell>
          <cell r="AN169" t="str">
            <v>骨科</v>
          </cell>
        </row>
        <row r="170">
          <cell r="H170" t="str">
            <v>骨科</v>
          </cell>
          <cell r="I170" t="str">
            <v>2022年</v>
          </cell>
        </row>
        <row r="170">
          <cell r="K170" t="str">
            <v>合格</v>
          </cell>
          <cell r="L170">
            <v>0</v>
          </cell>
          <cell r="M170">
            <v>0</v>
          </cell>
          <cell r="N170">
            <v>0</v>
          </cell>
          <cell r="O170">
            <v>160</v>
          </cell>
          <cell r="P170">
            <v>0</v>
          </cell>
          <cell r="Q170">
            <v>3</v>
          </cell>
          <cell r="R170">
            <v>1</v>
          </cell>
          <cell r="S170">
            <v>0</v>
          </cell>
          <cell r="T170">
            <v>0</v>
          </cell>
          <cell r="U170">
            <v>120</v>
          </cell>
          <cell r="V170">
            <v>100</v>
          </cell>
          <cell r="W170">
            <v>10</v>
          </cell>
          <cell r="X170">
            <v>20</v>
          </cell>
          <cell r="Y170">
            <v>30</v>
          </cell>
          <cell r="Z170">
            <v>30</v>
          </cell>
          <cell r="AA170">
            <v>20</v>
          </cell>
          <cell r="AB170">
            <v>0</v>
          </cell>
          <cell r="AC170">
            <v>0</v>
          </cell>
          <cell r="AD170">
            <v>0</v>
          </cell>
          <cell r="AE170">
            <v>0</v>
          </cell>
          <cell r="AF170">
            <v>0</v>
          </cell>
          <cell r="AG170">
            <v>0</v>
          </cell>
          <cell r="AH170">
            <v>0</v>
          </cell>
          <cell r="AI170">
            <v>0</v>
          </cell>
          <cell r="AJ170">
            <v>0</v>
          </cell>
          <cell r="AK170">
            <v>0</v>
          </cell>
          <cell r="AL170">
            <v>0</v>
          </cell>
          <cell r="AM170">
            <v>490</v>
          </cell>
          <cell r="AN170" t="str">
            <v>骨科</v>
          </cell>
        </row>
        <row r="171">
          <cell r="H171" t="str">
            <v>骨科</v>
          </cell>
          <cell r="I171" t="str">
            <v>2022年</v>
          </cell>
        </row>
        <row r="171">
          <cell r="K171" t="str">
            <v>合格</v>
          </cell>
          <cell r="L171">
            <v>0</v>
          </cell>
          <cell r="M171">
            <v>0</v>
          </cell>
          <cell r="N171">
            <v>0</v>
          </cell>
          <cell r="O171">
            <v>160</v>
          </cell>
          <cell r="P171">
            <v>0</v>
          </cell>
          <cell r="Q171">
            <v>2</v>
          </cell>
          <cell r="R171">
            <v>0</v>
          </cell>
          <cell r="S171">
            <v>0</v>
          </cell>
          <cell r="T171">
            <v>0</v>
          </cell>
          <cell r="U171">
            <v>40</v>
          </cell>
          <cell r="V171">
            <v>100</v>
          </cell>
          <cell r="W171">
            <v>0</v>
          </cell>
          <cell r="X171">
            <v>0</v>
          </cell>
          <cell r="Y171">
            <v>120</v>
          </cell>
          <cell r="Z171">
            <v>60</v>
          </cell>
          <cell r="AA171">
            <v>0</v>
          </cell>
          <cell r="AB171">
            <v>0</v>
          </cell>
          <cell r="AC171">
            <v>0</v>
          </cell>
          <cell r="AD171">
            <v>0</v>
          </cell>
          <cell r="AE171">
            <v>0</v>
          </cell>
          <cell r="AF171">
            <v>0</v>
          </cell>
          <cell r="AG171">
            <v>-20</v>
          </cell>
          <cell r="AH171">
            <v>0</v>
          </cell>
          <cell r="AI171">
            <v>0</v>
          </cell>
          <cell r="AJ171">
            <v>0</v>
          </cell>
          <cell r="AK171">
            <v>0</v>
          </cell>
          <cell r="AL171">
            <v>0</v>
          </cell>
          <cell r="AM171">
            <v>460</v>
          </cell>
          <cell r="AN171" t="str">
            <v>骨科</v>
          </cell>
        </row>
        <row r="172">
          <cell r="H172" t="str">
            <v>骨科</v>
          </cell>
          <cell r="I172" t="str">
            <v>2022年</v>
          </cell>
        </row>
        <row r="172">
          <cell r="K172" t="str">
            <v>合格</v>
          </cell>
          <cell r="L172">
            <v>0</v>
          </cell>
          <cell r="M172">
            <v>0</v>
          </cell>
          <cell r="N172">
            <v>0</v>
          </cell>
          <cell r="O172">
            <v>160</v>
          </cell>
          <cell r="P172">
            <v>0</v>
          </cell>
          <cell r="Q172">
            <v>0</v>
          </cell>
          <cell r="R172">
            <v>0</v>
          </cell>
          <cell r="S172">
            <v>0</v>
          </cell>
          <cell r="T172">
            <v>0</v>
          </cell>
          <cell r="U172">
            <v>0</v>
          </cell>
          <cell r="V172">
            <v>100</v>
          </cell>
          <cell r="W172">
            <v>10</v>
          </cell>
          <cell r="X172">
            <v>40</v>
          </cell>
          <cell r="Y172">
            <v>30</v>
          </cell>
          <cell r="Z172">
            <v>60</v>
          </cell>
          <cell r="AA172">
            <v>40</v>
          </cell>
          <cell r="AB172">
            <v>0</v>
          </cell>
          <cell r="AC172">
            <v>0</v>
          </cell>
          <cell r="AD172">
            <v>0</v>
          </cell>
          <cell r="AE172">
            <v>0</v>
          </cell>
          <cell r="AF172">
            <v>20</v>
          </cell>
          <cell r="AG172">
            <v>0</v>
          </cell>
          <cell r="AH172">
            <v>0</v>
          </cell>
          <cell r="AI172">
            <v>0</v>
          </cell>
          <cell r="AJ172">
            <v>0</v>
          </cell>
          <cell r="AK172">
            <v>0</v>
          </cell>
          <cell r="AL172">
            <v>0</v>
          </cell>
          <cell r="AM172">
            <v>460</v>
          </cell>
          <cell r="AN172" t="str">
            <v>骨科</v>
          </cell>
        </row>
        <row r="173">
          <cell r="H173" t="str">
            <v>骨科</v>
          </cell>
          <cell r="I173" t="str">
            <v>2022年</v>
          </cell>
        </row>
        <row r="173">
          <cell r="K173" t="str">
            <v>合格</v>
          </cell>
          <cell r="L173">
            <v>0</v>
          </cell>
          <cell r="M173">
            <v>0</v>
          </cell>
          <cell r="N173">
            <v>0</v>
          </cell>
          <cell r="O173">
            <v>160</v>
          </cell>
          <cell r="P173">
            <v>0</v>
          </cell>
          <cell r="Q173">
            <v>2</v>
          </cell>
          <cell r="R173">
            <v>4</v>
          </cell>
          <cell r="S173">
            <v>0</v>
          </cell>
          <cell r="T173">
            <v>0</v>
          </cell>
          <cell r="U173">
            <v>120</v>
          </cell>
          <cell r="V173">
            <v>100</v>
          </cell>
          <cell r="W173">
            <v>10</v>
          </cell>
          <cell r="X173">
            <v>0</v>
          </cell>
          <cell r="Y173">
            <v>0</v>
          </cell>
          <cell r="Z173">
            <v>30</v>
          </cell>
          <cell r="AA173">
            <v>20</v>
          </cell>
          <cell r="AB173">
            <v>0</v>
          </cell>
          <cell r="AC173">
            <v>0</v>
          </cell>
          <cell r="AD173">
            <v>0</v>
          </cell>
          <cell r="AE173">
            <v>0</v>
          </cell>
          <cell r="AF173">
            <v>0</v>
          </cell>
          <cell r="AG173">
            <v>0</v>
          </cell>
          <cell r="AH173">
            <v>0</v>
          </cell>
          <cell r="AI173">
            <v>0</v>
          </cell>
          <cell r="AJ173">
            <v>0</v>
          </cell>
          <cell r="AK173">
            <v>0</v>
          </cell>
          <cell r="AL173">
            <v>0</v>
          </cell>
          <cell r="AM173">
            <v>440</v>
          </cell>
          <cell r="AN173" t="str">
            <v>骨科</v>
          </cell>
        </row>
        <row r="174">
          <cell r="H174" t="str">
            <v>骨科</v>
          </cell>
          <cell r="I174" t="str">
            <v>2021年</v>
          </cell>
        </row>
        <row r="174">
          <cell r="K174" t="str">
            <v>合格</v>
          </cell>
          <cell r="L174">
            <v>0</v>
          </cell>
          <cell r="M174">
            <v>0</v>
          </cell>
          <cell r="N174">
            <v>0</v>
          </cell>
          <cell r="O174">
            <v>160</v>
          </cell>
          <cell r="P174">
            <v>0</v>
          </cell>
          <cell r="Q174">
            <v>4</v>
          </cell>
          <cell r="R174">
            <v>0</v>
          </cell>
          <cell r="S174">
            <v>0</v>
          </cell>
          <cell r="T174">
            <v>0</v>
          </cell>
          <cell r="U174">
            <v>80</v>
          </cell>
          <cell r="V174">
            <v>100</v>
          </cell>
          <cell r="W174">
            <v>0</v>
          </cell>
          <cell r="X174">
            <v>20</v>
          </cell>
          <cell r="Y174">
            <v>0</v>
          </cell>
          <cell r="Z174">
            <v>30</v>
          </cell>
          <cell r="AA174">
            <v>0</v>
          </cell>
          <cell r="AB174">
            <v>100</v>
          </cell>
          <cell r="AC174">
            <v>0</v>
          </cell>
          <cell r="AD174">
            <v>0</v>
          </cell>
          <cell r="AE174">
            <v>0</v>
          </cell>
          <cell r="AF174">
            <v>0</v>
          </cell>
          <cell r="AG174">
            <v>-60</v>
          </cell>
          <cell r="AH174">
            <v>0</v>
          </cell>
          <cell r="AI174">
            <v>0</v>
          </cell>
          <cell r="AJ174">
            <v>0</v>
          </cell>
          <cell r="AK174">
            <v>0</v>
          </cell>
          <cell r="AL174">
            <v>0</v>
          </cell>
          <cell r="AM174">
            <v>430</v>
          </cell>
          <cell r="AN174" t="str">
            <v>骨科</v>
          </cell>
        </row>
        <row r="175">
          <cell r="H175" t="str">
            <v>骨科</v>
          </cell>
          <cell r="I175" t="str">
            <v>2020年</v>
          </cell>
        </row>
        <row r="175">
          <cell r="K175" t="str">
            <v>合格</v>
          </cell>
          <cell r="L175">
            <v>0</v>
          </cell>
          <cell r="M175">
            <v>0</v>
          </cell>
          <cell r="N175">
            <v>0</v>
          </cell>
          <cell r="O175">
            <v>160</v>
          </cell>
          <cell r="P175">
            <v>0</v>
          </cell>
          <cell r="Q175">
            <v>5</v>
          </cell>
          <cell r="R175">
            <v>0</v>
          </cell>
          <cell r="S175">
            <v>0</v>
          </cell>
          <cell r="T175">
            <v>0</v>
          </cell>
          <cell r="U175">
            <v>100</v>
          </cell>
          <cell r="V175">
            <v>100</v>
          </cell>
          <cell r="W175">
            <v>10</v>
          </cell>
          <cell r="X175">
            <v>40</v>
          </cell>
          <cell r="Y175">
            <v>30</v>
          </cell>
          <cell r="Z175">
            <v>0</v>
          </cell>
          <cell r="AA175">
            <v>40</v>
          </cell>
          <cell r="AB175">
            <v>0</v>
          </cell>
          <cell r="AC175">
            <v>0</v>
          </cell>
          <cell r="AD175">
            <v>0</v>
          </cell>
          <cell r="AE175">
            <v>0</v>
          </cell>
          <cell r="AF175">
            <v>0</v>
          </cell>
          <cell r="AG175">
            <v>-60</v>
          </cell>
          <cell r="AH175">
            <v>0</v>
          </cell>
          <cell r="AI175">
            <v>0</v>
          </cell>
          <cell r="AJ175">
            <v>0</v>
          </cell>
          <cell r="AK175">
            <v>0</v>
          </cell>
          <cell r="AL175">
            <v>0</v>
          </cell>
          <cell r="AM175">
            <v>420</v>
          </cell>
          <cell r="AN175" t="str">
            <v>骨科</v>
          </cell>
        </row>
        <row r="176">
          <cell r="H176" t="str">
            <v>骨科</v>
          </cell>
          <cell r="I176" t="str">
            <v>2021年</v>
          </cell>
        </row>
        <row r="176">
          <cell r="K176" t="str">
            <v>合格</v>
          </cell>
          <cell r="L176">
            <v>0</v>
          </cell>
          <cell r="M176">
            <v>0</v>
          </cell>
          <cell r="N176">
            <v>0</v>
          </cell>
          <cell r="O176">
            <v>120</v>
          </cell>
          <cell r="P176">
            <v>0</v>
          </cell>
          <cell r="Q176">
            <v>2</v>
          </cell>
          <cell r="R176">
            <v>1</v>
          </cell>
          <cell r="S176">
            <v>0</v>
          </cell>
          <cell r="T176">
            <v>0</v>
          </cell>
          <cell r="U176">
            <v>100</v>
          </cell>
          <cell r="V176">
            <v>100</v>
          </cell>
          <cell r="W176">
            <v>10</v>
          </cell>
          <cell r="X176">
            <v>20</v>
          </cell>
          <cell r="Y176">
            <v>60</v>
          </cell>
          <cell r="Z176">
            <v>30</v>
          </cell>
          <cell r="AA176">
            <v>20</v>
          </cell>
          <cell r="AB176">
            <v>0</v>
          </cell>
          <cell r="AC176">
            <v>0</v>
          </cell>
          <cell r="AD176">
            <v>0</v>
          </cell>
          <cell r="AE176">
            <v>0</v>
          </cell>
          <cell r="AF176">
            <v>0</v>
          </cell>
          <cell r="AG176">
            <v>-60</v>
          </cell>
          <cell r="AH176">
            <v>0</v>
          </cell>
          <cell r="AI176">
            <v>0</v>
          </cell>
          <cell r="AJ176">
            <v>0</v>
          </cell>
          <cell r="AK176">
            <v>0</v>
          </cell>
          <cell r="AL176">
            <v>0</v>
          </cell>
          <cell r="AM176">
            <v>400</v>
          </cell>
          <cell r="AN176" t="str">
            <v>骨科</v>
          </cell>
        </row>
        <row r="177">
          <cell r="H177" t="str">
            <v>骨科</v>
          </cell>
          <cell r="I177" t="str">
            <v>2022年</v>
          </cell>
        </row>
        <row r="177">
          <cell r="K177" t="str">
            <v>合格</v>
          </cell>
          <cell r="L177">
            <v>0</v>
          </cell>
          <cell r="M177">
            <v>0</v>
          </cell>
          <cell r="N177">
            <v>0</v>
          </cell>
          <cell r="O177">
            <v>160</v>
          </cell>
          <cell r="P177">
            <v>0</v>
          </cell>
          <cell r="Q177">
            <v>1</v>
          </cell>
          <cell r="R177">
            <v>0</v>
          </cell>
          <cell r="S177">
            <v>0</v>
          </cell>
          <cell r="T177">
            <v>0</v>
          </cell>
          <cell r="U177">
            <v>20</v>
          </cell>
          <cell r="V177">
            <v>100</v>
          </cell>
          <cell r="W177">
            <v>10</v>
          </cell>
          <cell r="X177">
            <v>20</v>
          </cell>
          <cell r="Y177">
            <v>120</v>
          </cell>
          <cell r="Z177">
            <v>0</v>
          </cell>
          <cell r="AA177">
            <v>0</v>
          </cell>
          <cell r="AB177">
            <v>0</v>
          </cell>
          <cell r="AC177">
            <v>0</v>
          </cell>
          <cell r="AD177">
            <v>0</v>
          </cell>
          <cell r="AE177">
            <v>0</v>
          </cell>
          <cell r="AF177">
            <v>0</v>
          </cell>
          <cell r="AG177">
            <v>-60</v>
          </cell>
          <cell r="AH177">
            <v>0</v>
          </cell>
          <cell r="AI177">
            <v>0</v>
          </cell>
          <cell r="AJ177">
            <v>0</v>
          </cell>
          <cell r="AK177">
            <v>0</v>
          </cell>
          <cell r="AL177">
            <v>0</v>
          </cell>
          <cell r="AM177">
            <v>370</v>
          </cell>
          <cell r="AN177" t="str">
            <v>骨科</v>
          </cell>
        </row>
        <row r="178">
          <cell r="H178" t="str">
            <v>骨科</v>
          </cell>
          <cell r="I178" t="str">
            <v>2022年</v>
          </cell>
        </row>
        <row r="178">
          <cell r="K178" t="str">
            <v>合格</v>
          </cell>
          <cell r="L178">
            <v>0</v>
          </cell>
          <cell r="M178">
            <v>0</v>
          </cell>
          <cell r="N178">
            <v>0</v>
          </cell>
          <cell r="O178">
            <v>160</v>
          </cell>
          <cell r="P178">
            <v>0</v>
          </cell>
          <cell r="Q178">
            <v>0</v>
          </cell>
          <cell r="R178">
            <v>0</v>
          </cell>
          <cell r="S178">
            <v>0</v>
          </cell>
          <cell r="T178">
            <v>0</v>
          </cell>
          <cell r="U178">
            <v>0</v>
          </cell>
          <cell r="V178">
            <v>100</v>
          </cell>
          <cell r="W178">
            <v>10</v>
          </cell>
          <cell r="X178">
            <v>40</v>
          </cell>
          <cell r="Y178">
            <v>30</v>
          </cell>
          <cell r="Z178">
            <v>60</v>
          </cell>
          <cell r="AA178">
            <v>20</v>
          </cell>
          <cell r="AB178">
            <v>0</v>
          </cell>
          <cell r="AC178">
            <v>0</v>
          </cell>
          <cell r="AD178">
            <v>0</v>
          </cell>
          <cell r="AE178">
            <v>0</v>
          </cell>
          <cell r="AF178">
            <v>0</v>
          </cell>
          <cell r="AG178">
            <v>-60</v>
          </cell>
          <cell r="AH178">
            <v>0</v>
          </cell>
          <cell r="AI178">
            <v>0</v>
          </cell>
          <cell r="AJ178">
            <v>0</v>
          </cell>
          <cell r="AK178">
            <v>0</v>
          </cell>
          <cell r="AL178">
            <v>0</v>
          </cell>
          <cell r="AM178">
            <v>360</v>
          </cell>
          <cell r="AN178" t="str">
            <v>骨科</v>
          </cell>
        </row>
        <row r="179">
          <cell r="H179" t="str">
            <v>骨科</v>
          </cell>
          <cell r="I179" t="str">
            <v>2021年</v>
          </cell>
        </row>
        <row r="179">
          <cell r="K179" t="str">
            <v>合格</v>
          </cell>
          <cell r="L179">
            <v>0</v>
          </cell>
          <cell r="M179">
            <v>0</v>
          </cell>
          <cell r="N179">
            <v>0</v>
          </cell>
          <cell r="O179">
            <v>160</v>
          </cell>
          <cell r="P179">
            <v>0</v>
          </cell>
          <cell r="Q179">
            <v>5</v>
          </cell>
          <cell r="R179">
            <v>0</v>
          </cell>
          <cell r="S179">
            <v>0</v>
          </cell>
          <cell r="T179">
            <v>0</v>
          </cell>
          <cell r="U179">
            <v>100</v>
          </cell>
          <cell r="V179">
            <v>100</v>
          </cell>
          <cell r="W179">
            <v>10</v>
          </cell>
          <cell r="X179">
            <v>0</v>
          </cell>
          <cell r="Y179">
            <v>0</v>
          </cell>
          <cell r="Z179">
            <v>0</v>
          </cell>
          <cell r="AA179">
            <v>0</v>
          </cell>
          <cell r="AB179">
            <v>0</v>
          </cell>
          <cell r="AC179">
            <v>0</v>
          </cell>
          <cell r="AD179">
            <v>0</v>
          </cell>
          <cell r="AE179">
            <v>0</v>
          </cell>
          <cell r="AF179">
            <v>0</v>
          </cell>
          <cell r="AG179">
            <v>-60</v>
          </cell>
          <cell r="AH179">
            <v>0</v>
          </cell>
          <cell r="AI179">
            <v>0</v>
          </cell>
          <cell r="AJ179">
            <v>0</v>
          </cell>
          <cell r="AK179">
            <v>0</v>
          </cell>
          <cell r="AL179">
            <v>0</v>
          </cell>
          <cell r="AM179">
            <v>310</v>
          </cell>
          <cell r="AN179" t="str">
            <v>骨科</v>
          </cell>
        </row>
        <row r="180">
          <cell r="H180" t="str">
            <v>急诊科</v>
          </cell>
          <cell r="I180" t="str">
            <v>2020年</v>
          </cell>
        </row>
        <row r="180">
          <cell r="K180" t="str">
            <v>合格</v>
          </cell>
          <cell r="L180">
            <v>0</v>
          </cell>
          <cell r="M180">
            <v>0</v>
          </cell>
          <cell r="N180">
            <v>0</v>
          </cell>
          <cell r="O180">
            <v>160</v>
          </cell>
          <cell r="P180">
            <v>10</v>
          </cell>
          <cell r="Q180">
            <v>0</v>
          </cell>
          <cell r="R180">
            <v>0</v>
          </cell>
          <cell r="S180">
            <v>1</v>
          </cell>
          <cell r="T180">
            <v>0</v>
          </cell>
          <cell r="U180">
            <v>525</v>
          </cell>
          <cell r="V180">
            <v>100</v>
          </cell>
          <cell r="W180">
            <v>0</v>
          </cell>
          <cell r="X180">
            <v>20</v>
          </cell>
          <cell r="Y180">
            <v>30</v>
          </cell>
          <cell r="Z180">
            <v>30</v>
          </cell>
          <cell r="AA180">
            <v>20</v>
          </cell>
          <cell r="AB180">
            <v>100</v>
          </cell>
          <cell r="AC180">
            <v>150</v>
          </cell>
          <cell r="AD180">
            <v>100</v>
          </cell>
          <cell r="AE180">
            <v>0</v>
          </cell>
          <cell r="AF180">
            <v>0</v>
          </cell>
          <cell r="AG180">
            <v>-60</v>
          </cell>
          <cell r="AH180">
            <v>0</v>
          </cell>
          <cell r="AI180">
            <v>0</v>
          </cell>
          <cell r="AJ180">
            <v>0</v>
          </cell>
          <cell r="AK180">
            <v>0</v>
          </cell>
          <cell r="AL180">
            <v>0</v>
          </cell>
          <cell r="AM180">
            <v>1175</v>
          </cell>
          <cell r="AN180" t="str">
            <v>急诊科</v>
          </cell>
        </row>
        <row r="181">
          <cell r="H181" t="str">
            <v>急诊科</v>
          </cell>
          <cell r="I181" t="str">
            <v>2020年</v>
          </cell>
        </row>
        <row r="181">
          <cell r="K181" t="str">
            <v>合格</v>
          </cell>
          <cell r="L181">
            <v>0</v>
          </cell>
          <cell r="M181">
            <v>0</v>
          </cell>
          <cell r="N181">
            <v>0</v>
          </cell>
          <cell r="O181">
            <v>160</v>
          </cell>
          <cell r="P181">
            <v>0</v>
          </cell>
          <cell r="Q181">
            <v>5</v>
          </cell>
          <cell r="R181">
            <v>5</v>
          </cell>
          <cell r="S181">
            <v>1</v>
          </cell>
          <cell r="T181">
            <v>0</v>
          </cell>
          <cell r="U181">
            <v>225</v>
          </cell>
          <cell r="V181">
            <v>100</v>
          </cell>
          <cell r="W181">
            <v>10</v>
          </cell>
          <cell r="X181">
            <v>60</v>
          </cell>
          <cell r="Y181">
            <v>60</v>
          </cell>
          <cell r="Z181">
            <v>60</v>
          </cell>
          <cell r="AA181">
            <v>20</v>
          </cell>
          <cell r="AB181">
            <v>100</v>
          </cell>
          <cell r="AC181">
            <v>150</v>
          </cell>
          <cell r="AD181">
            <v>100</v>
          </cell>
          <cell r="AE181">
            <v>20</v>
          </cell>
          <cell r="AF181">
            <v>60</v>
          </cell>
          <cell r="AG181">
            <v>0</v>
          </cell>
          <cell r="AH181">
            <v>0</v>
          </cell>
          <cell r="AI181">
            <v>0</v>
          </cell>
          <cell r="AJ181">
            <v>0</v>
          </cell>
          <cell r="AK181">
            <v>0</v>
          </cell>
          <cell r="AL181">
            <v>0</v>
          </cell>
          <cell r="AM181">
            <v>1125</v>
          </cell>
          <cell r="AN181" t="str">
            <v>急诊科</v>
          </cell>
        </row>
        <row r="182">
          <cell r="H182" t="str">
            <v>急诊科</v>
          </cell>
          <cell r="I182" t="str">
            <v>2021年</v>
          </cell>
        </row>
        <row r="182">
          <cell r="K182" t="str">
            <v>合格</v>
          </cell>
          <cell r="L182">
            <v>0</v>
          </cell>
          <cell r="M182">
            <v>0</v>
          </cell>
          <cell r="N182">
            <v>0</v>
          </cell>
          <cell r="O182">
            <v>160</v>
          </cell>
          <cell r="P182">
            <v>0</v>
          </cell>
          <cell r="Q182">
            <v>2</v>
          </cell>
          <cell r="R182">
            <v>5</v>
          </cell>
          <cell r="S182">
            <v>1</v>
          </cell>
          <cell r="T182">
            <v>0</v>
          </cell>
          <cell r="U182">
            <v>165</v>
          </cell>
          <cell r="V182">
            <v>100</v>
          </cell>
          <cell r="W182">
            <v>10</v>
          </cell>
          <cell r="X182">
            <v>80</v>
          </cell>
          <cell r="Y182">
            <v>60</v>
          </cell>
          <cell r="Z182">
            <v>30</v>
          </cell>
          <cell r="AA182">
            <v>60</v>
          </cell>
          <cell r="AB182">
            <v>100</v>
          </cell>
          <cell r="AC182">
            <v>150</v>
          </cell>
          <cell r="AD182">
            <v>100</v>
          </cell>
          <cell r="AE182">
            <v>0</v>
          </cell>
          <cell r="AF182">
            <v>0</v>
          </cell>
          <cell r="AG182">
            <v>0</v>
          </cell>
          <cell r="AH182">
            <v>0</v>
          </cell>
          <cell r="AI182">
            <v>0</v>
          </cell>
          <cell r="AJ182">
            <v>0</v>
          </cell>
          <cell r="AK182">
            <v>0</v>
          </cell>
          <cell r="AL182">
            <v>0</v>
          </cell>
          <cell r="AM182">
            <v>1015</v>
          </cell>
          <cell r="AN182" t="str">
            <v>急诊科</v>
          </cell>
        </row>
        <row r="183">
          <cell r="H183" t="str">
            <v>急诊科</v>
          </cell>
          <cell r="I183" t="str">
            <v>2021年</v>
          </cell>
        </row>
        <row r="183">
          <cell r="K183" t="str">
            <v>合格</v>
          </cell>
          <cell r="L183">
            <v>0</v>
          </cell>
          <cell r="M183">
            <v>0</v>
          </cell>
          <cell r="N183">
            <v>0</v>
          </cell>
          <cell r="O183">
            <v>160</v>
          </cell>
          <cell r="P183">
            <v>0</v>
          </cell>
          <cell r="Q183">
            <v>6</v>
          </cell>
          <cell r="R183">
            <v>5</v>
          </cell>
          <cell r="S183">
            <v>0</v>
          </cell>
          <cell r="T183">
            <v>0</v>
          </cell>
          <cell r="U183">
            <v>220</v>
          </cell>
          <cell r="V183">
            <v>100</v>
          </cell>
          <cell r="W183">
            <v>10</v>
          </cell>
          <cell r="X183">
            <v>20</v>
          </cell>
          <cell r="Y183">
            <v>60</v>
          </cell>
          <cell r="Z183">
            <v>60</v>
          </cell>
          <cell r="AA183">
            <v>20</v>
          </cell>
          <cell r="AB183">
            <v>100</v>
          </cell>
          <cell r="AC183">
            <v>150</v>
          </cell>
          <cell r="AD183">
            <v>100</v>
          </cell>
          <cell r="AE183">
            <v>0</v>
          </cell>
          <cell r="AF183">
            <v>0</v>
          </cell>
          <cell r="AG183">
            <v>-40</v>
          </cell>
          <cell r="AH183">
            <v>0</v>
          </cell>
          <cell r="AI183">
            <v>0</v>
          </cell>
          <cell r="AJ183">
            <v>0</v>
          </cell>
          <cell r="AK183">
            <v>0</v>
          </cell>
          <cell r="AL183">
            <v>0</v>
          </cell>
          <cell r="AM183">
            <v>960</v>
          </cell>
          <cell r="AN183" t="str">
            <v>急诊科</v>
          </cell>
        </row>
        <row r="184">
          <cell r="H184" t="str">
            <v>急诊科</v>
          </cell>
          <cell r="I184" t="str">
            <v>2021年</v>
          </cell>
        </row>
        <row r="184">
          <cell r="K184" t="str">
            <v>合格</v>
          </cell>
          <cell r="L184">
            <v>0</v>
          </cell>
          <cell r="M184">
            <v>0</v>
          </cell>
          <cell r="N184">
            <v>0</v>
          </cell>
          <cell r="O184">
            <v>160</v>
          </cell>
          <cell r="P184">
            <v>0</v>
          </cell>
          <cell r="Q184">
            <v>2</v>
          </cell>
          <cell r="R184">
            <v>6</v>
          </cell>
          <cell r="S184">
            <v>0</v>
          </cell>
          <cell r="T184">
            <v>0</v>
          </cell>
          <cell r="U184">
            <v>160</v>
          </cell>
          <cell r="V184">
            <v>100</v>
          </cell>
          <cell r="W184">
            <v>10</v>
          </cell>
          <cell r="X184">
            <v>80</v>
          </cell>
          <cell r="Y184">
            <v>30</v>
          </cell>
          <cell r="Z184">
            <v>60</v>
          </cell>
          <cell r="AA184">
            <v>20</v>
          </cell>
          <cell r="AB184">
            <v>100</v>
          </cell>
          <cell r="AC184">
            <v>150</v>
          </cell>
          <cell r="AD184">
            <v>100</v>
          </cell>
          <cell r="AE184">
            <v>0</v>
          </cell>
          <cell r="AF184">
            <v>0</v>
          </cell>
          <cell r="AG184">
            <v>-20</v>
          </cell>
          <cell r="AH184">
            <v>0</v>
          </cell>
          <cell r="AI184">
            <v>0</v>
          </cell>
          <cell r="AJ184">
            <v>0</v>
          </cell>
          <cell r="AK184">
            <v>0</v>
          </cell>
          <cell r="AL184">
            <v>0</v>
          </cell>
          <cell r="AM184">
            <v>950</v>
          </cell>
          <cell r="AN184" t="str">
            <v>急诊科</v>
          </cell>
        </row>
        <row r="185">
          <cell r="H185" t="str">
            <v>急诊科</v>
          </cell>
          <cell r="I185" t="str">
            <v>2020年</v>
          </cell>
        </row>
        <row r="185">
          <cell r="K185" t="str">
            <v>合格</v>
          </cell>
          <cell r="L185">
            <v>0</v>
          </cell>
          <cell r="M185">
            <v>0</v>
          </cell>
          <cell r="N185">
            <v>0</v>
          </cell>
          <cell r="O185">
            <v>160</v>
          </cell>
          <cell r="P185">
            <v>0</v>
          </cell>
          <cell r="Q185">
            <v>5</v>
          </cell>
          <cell r="R185">
            <v>5</v>
          </cell>
          <cell r="S185">
            <v>0</v>
          </cell>
          <cell r="T185">
            <v>0</v>
          </cell>
          <cell r="U185">
            <v>200</v>
          </cell>
          <cell r="V185">
            <v>100</v>
          </cell>
          <cell r="W185">
            <v>10</v>
          </cell>
          <cell r="X185">
            <v>20</v>
          </cell>
          <cell r="Y185">
            <v>30</v>
          </cell>
          <cell r="Z185">
            <v>60</v>
          </cell>
          <cell r="AA185">
            <v>20</v>
          </cell>
          <cell r="AB185">
            <v>100</v>
          </cell>
          <cell r="AC185">
            <v>150</v>
          </cell>
          <cell r="AD185">
            <v>100</v>
          </cell>
          <cell r="AE185">
            <v>0</v>
          </cell>
          <cell r="AF185">
            <v>0</v>
          </cell>
          <cell r="AG185">
            <v>-20</v>
          </cell>
          <cell r="AH185">
            <v>0</v>
          </cell>
          <cell r="AI185">
            <v>0</v>
          </cell>
          <cell r="AJ185">
            <v>0</v>
          </cell>
          <cell r="AK185">
            <v>0</v>
          </cell>
          <cell r="AL185">
            <v>0</v>
          </cell>
          <cell r="AM185">
            <v>930</v>
          </cell>
          <cell r="AN185" t="str">
            <v>急诊科</v>
          </cell>
        </row>
        <row r="186">
          <cell r="H186" t="str">
            <v>急诊科</v>
          </cell>
          <cell r="I186" t="str">
            <v>2021年</v>
          </cell>
        </row>
        <row r="186">
          <cell r="K186" t="str">
            <v>合格</v>
          </cell>
          <cell r="L186">
            <v>0</v>
          </cell>
          <cell r="M186">
            <v>0</v>
          </cell>
          <cell r="N186">
            <v>0</v>
          </cell>
          <cell r="O186">
            <v>160</v>
          </cell>
          <cell r="P186">
            <v>0</v>
          </cell>
          <cell r="Q186">
            <v>4</v>
          </cell>
          <cell r="R186">
            <v>0</v>
          </cell>
          <cell r="S186">
            <v>0</v>
          </cell>
          <cell r="T186">
            <v>0</v>
          </cell>
          <cell r="U186">
            <v>80</v>
          </cell>
          <cell r="V186">
            <v>100</v>
          </cell>
          <cell r="W186">
            <v>10</v>
          </cell>
          <cell r="X186">
            <v>80</v>
          </cell>
          <cell r="Y186">
            <v>60</v>
          </cell>
          <cell r="Z186">
            <v>60</v>
          </cell>
          <cell r="AA186">
            <v>0</v>
          </cell>
          <cell r="AB186">
            <v>100</v>
          </cell>
          <cell r="AC186">
            <v>150</v>
          </cell>
          <cell r="AD186">
            <v>100</v>
          </cell>
          <cell r="AE186">
            <v>0</v>
          </cell>
          <cell r="AF186">
            <v>0</v>
          </cell>
          <cell r="AG186">
            <v>0</v>
          </cell>
          <cell r="AH186">
            <v>0</v>
          </cell>
          <cell r="AI186">
            <v>0</v>
          </cell>
          <cell r="AJ186">
            <v>0</v>
          </cell>
          <cell r="AK186">
            <v>0</v>
          </cell>
          <cell r="AL186">
            <v>0</v>
          </cell>
          <cell r="AM186">
            <v>900</v>
          </cell>
          <cell r="AN186" t="str">
            <v>急诊科</v>
          </cell>
        </row>
        <row r="187">
          <cell r="H187" t="str">
            <v>急诊科</v>
          </cell>
          <cell r="I187" t="str">
            <v>2021年</v>
          </cell>
        </row>
        <row r="187">
          <cell r="K187" t="str">
            <v>合格</v>
          </cell>
          <cell r="L187">
            <v>0</v>
          </cell>
          <cell r="M187">
            <v>0</v>
          </cell>
          <cell r="N187">
            <v>0</v>
          </cell>
          <cell r="O187">
            <v>160</v>
          </cell>
          <cell r="P187">
            <v>0</v>
          </cell>
          <cell r="Q187">
            <v>4</v>
          </cell>
          <cell r="R187">
            <v>1</v>
          </cell>
          <cell r="S187">
            <v>0</v>
          </cell>
          <cell r="T187">
            <v>0</v>
          </cell>
          <cell r="U187">
            <v>100</v>
          </cell>
          <cell r="V187">
            <v>100</v>
          </cell>
          <cell r="W187">
            <v>10</v>
          </cell>
          <cell r="X187">
            <v>40</v>
          </cell>
          <cell r="Y187">
            <v>60</v>
          </cell>
          <cell r="Z187">
            <v>30</v>
          </cell>
          <cell r="AA187">
            <v>0</v>
          </cell>
          <cell r="AB187">
            <v>100</v>
          </cell>
          <cell r="AC187">
            <v>150</v>
          </cell>
          <cell r="AD187">
            <v>100</v>
          </cell>
          <cell r="AE187">
            <v>0</v>
          </cell>
          <cell r="AF187">
            <v>20</v>
          </cell>
          <cell r="AG187">
            <v>0</v>
          </cell>
          <cell r="AH187">
            <v>0</v>
          </cell>
          <cell r="AI187">
            <v>0</v>
          </cell>
          <cell r="AJ187">
            <v>0</v>
          </cell>
          <cell r="AK187">
            <v>0</v>
          </cell>
          <cell r="AL187">
            <v>0</v>
          </cell>
          <cell r="AM187">
            <v>870</v>
          </cell>
          <cell r="AN187" t="str">
            <v>急诊科</v>
          </cell>
        </row>
        <row r="188">
          <cell r="H188" t="str">
            <v>急诊科</v>
          </cell>
          <cell r="I188" t="str">
            <v>2020年</v>
          </cell>
        </row>
        <row r="188">
          <cell r="K188" t="str">
            <v>合格</v>
          </cell>
          <cell r="L188">
            <v>0</v>
          </cell>
          <cell r="M188">
            <v>0</v>
          </cell>
          <cell r="N188">
            <v>0</v>
          </cell>
          <cell r="O188">
            <v>160</v>
          </cell>
          <cell r="P188">
            <v>0</v>
          </cell>
          <cell r="Q188">
            <v>4</v>
          </cell>
          <cell r="R188">
            <v>1</v>
          </cell>
          <cell r="S188">
            <v>0</v>
          </cell>
          <cell r="T188">
            <v>0</v>
          </cell>
          <cell r="U188">
            <v>100</v>
          </cell>
          <cell r="V188">
            <v>100</v>
          </cell>
          <cell r="W188">
            <v>10</v>
          </cell>
          <cell r="X188">
            <v>40</v>
          </cell>
          <cell r="Y188">
            <v>60</v>
          </cell>
          <cell r="Z188">
            <v>60</v>
          </cell>
          <cell r="AA188">
            <v>20</v>
          </cell>
          <cell r="AB188">
            <v>100</v>
          </cell>
          <cell r="AC188">
            <v>150</v>
          </cell>
          <cell r="AD188">
            <v>100</v>
          </cell>
          <cell r="AE188">
            <v>0</v>
          </cell>
          <cell r="AF188">
            <v>0</v>
          </cell>
          <cell r="AG188">
            <v>-60</v>
          </cell>
          <cell r="AH188">
            <v>0</v>
          </cell>
          <cell r="AI188">
            <v>0</v>
          </cell>
          <cell r="AJ188">
            <v>0</v>
          </cell>
          <cell r="AK188">
            <v>0</v>
          </cell>
          <cell r="AL188">
            <v>0</v>
          </cell>
          <cell r="AM188">
            <v>840</v>
          </cell>
          <cell r="AN188" t="str">
            <v>急诊科</v>
          </cell>
        </row>
        <row r="189">
          <cell r="H189" t="str">
            <v>急诊科</v>
          </cell>
          <cell r="I189" t="str">
            <v>2020年</v>
          </cell>
        </row>
        <row r="189">
          <cell r="K189" t="str">
            <v>合格</v>
          </cell>
          <cell r="L189">
            <v>0</v>
          </cell>
          <cell r="M189">
            <v>0</v>
          </cell>
          <cell r="N189">
            <v>0</v>
          </cell>
          <cell r="O189">
            <v>160</v>
          </cell>
          <cell r="P189">
            <v>0</v>
          </cell>
          <cell r="Q189">
            <v>3</v>
          </cell>
          <cell r="R189">
            <v>2</v>
          </cell>
          <cell r="S189">
            <v>0</v>
          </cell>
          <cell r="T189">
            <v>1</v>
          </cell>
          <cell r="U189">
            <v>125</v>
          </cell>
          <cell r="V189">
            <v>100</v>
          </cell>
          <cell r="W189">
            <v>0</v>
          </cell>
          <cell r="X189">
            <v>20</v>
          </cell>
          <cell r="Y189">
            <v>60</v>
          </cell>
          <cell r="Z189">
            <v>60</v>
          </cell>
          <cell r="AA189">
            <v>20</v>
          </cell>
          <cell r="AB189">
            <v>100</v>
          </cell>
          <cell r="AC189">
            <v>150</v>
          </cell>
          <cell r="AD189">
            <v>100</v>
          </cell>
          <cell r="AE189">
            <v>0</v>
          </cell>
          <cell r="AF189">
            <v>0</v>
          </cell>
          <cell r="AG189">
            <v>-60</v>
          </cell>
          <cell r="AH189">
            <v>0</v>
          </cell>
          <cell r="AI189">
            <v>0</v>
          </cell>
          <cell r="AJ189">
            <v>0</v>
          </cell>
          <cell r="AK189">
            <v>0</v>
          </cell>
          <cell r="AL189">
            <v>0</v>
          </cell>
          <cell r="AM189">
            <v>835</v>
          </cell>
          <cell r="AN189" t="str">
            <v>急诊科</v>
          </cell>
        </row>
        <row r="190">
          <cell r="H190" t="str">
            <v>急诊科</v>
          </cell>
          <cell r="I190" t="str">
            <v>2020年</v>
          </cell>
        </row>
        <row r="190">
          <cell r="K190" t="str">
            <v>合格</v>
          </cell>
          <cell r="L190">
            <v>0</v>
          </cell>
          <cell r="M190">
            <v>0</v>
          </cell>
          <cell r="N190">
            <v>0</v>
          </cell>
          <cell r="O190">
            <v>160</v>
          </cell>
          <cell r="P190">
            <v>0</v>
          </cell>
          <cell r="Q190">
            <v>7</v>
          </cell>
          <cell r="R190">
            <v>5</v>
          </cell>
          <cell r="S190">
            <v>0</v>
          </cell>
          <cell r="T190">
            <v>0</v>
          </cell>
          <cell r="U190">
            <v>240</v>
          </cell>
          <cell r="V190">
            <v>100</v>
          </cell>
          <cell r="W190">
            <v>0</v>
          </cell>
          <cell r="X190">
            <v>40</v>
          </cell>
          <cell r="Y190">
            <v>30</v>
          </cell>
          <cell r="Z190">
            <v>30</v>
          </cell>
          <cell r="AA190">
            <v>20</v>
          </cell>
          <cell r="AB190">
            <v>100</v>
          </cell>
          <cell r="AC190">
            <v>150</v>
          </cell>
          <cell r="AD190">
            <v>0</v>
          </cell>
          <cell r="AE190">
            <v>0</v>
          </cell>
          <cell r="AF190">
            <v>0</v>
          </cell>
          <cell r="AG190">
            <v>-60</v>
          </cell>
          <cell r="AH190">
            <v>0</v>
          </cell>
          <cell r="AI190">
            <v>0</v>
          </cell>
          <cell r="AJ190">
            <v>0</v>
          </cell>
          <cell r="AK190">
            <v>0</v>
          </cell>
          <cell r="AL190">
            <v>0</v>
          </cell>
          <cell r="AM190">
            <v>810</v>
          </cell>
          <cell r="AN190" t="str">
            <v>急诊科</v>
          </cell>
        </row>
        <row r="191">
          <cell r="H191" t="str">
            <v>急诊科</v>
          </cell>
          <cell r="I191" t="str">
            <v>2021年</v>
          </cell>
        </row>
        <row r="191">
          <cell r="K191" t="str">
            <v>合格</v>
          </cell>
          <cell r="L191">
            <v>0</v>
          </cell>
          <cell r="M191">
            <v>0</v>
          </cell>
          <cell r="N191">
            <v>0</v>
          </cell>
          <cell r="O191">
            <v>120</v>
          </cell>
          <cell r="P191">
            <v>0</v>
          </cell>
          <cell r="Q191">
            <v>1</v>
          </cell>
          <cell r="R191">
            <v>0</v>
          </cell>
          <cell r="S191">
            <v>0</v>
          </cell>
          <cell r="T191">
            <v>1</v>
          </cell>
          <cell r="U191">
            <v>45</v>
          </cell>
          <cell r="V191">
            <v>100</v>
          </cell>
          <cell r="W191">
            <v>10</v>
          </cell>
          <cell r="X191">
            <v>60</v>
          </cell>
          <cell r="Y191">
            <v>30</v>
          </cell>
          <cell r="Z191">
            <v>90</v>
          </cell>
          <cell r="AA191">
            <v>0</v>
          </cell>
          <cell r="AB191">
            <v>100</v>
          </cell>
          <cell r="AC191">
            <v>150</v>
          </cell>
          <cell r="AD191">
            <v>100</v>
          </cell>
          <cell r="AE191">
            <v>0</v>
          </cell>
          <cell r="AF191">
            <v>0</v>
          </cell>
          <cell r="AG191">
            <v>0</v>
          </cell>
          <cell r="AH191">
            <v>0</v>
          </cell>
          <cell r="AI191">
            <v>0</v>
          </cell>
          <cell r="AJ191">
            <v>0</v>
          </cell>
          <cell r="AK191">
            <v>0</v>
          </cell>
          <cell r="AL191">
            <v>0</v>
          </cell>
          <cell r="AM191">
            <v>805</v>
          </cell>
          <cell r="AN191" t="str">
            <v>急诊科</v>
          </cell>
        </row>
        <row r="192">
          <cell r="H192" t="str">
            <v>急诊科</v>
          </cell>
          <cell r="I192" t="str">
            <v>2021年</v>
          </cell>
        </row>
        <row r="192">
          <cell r="K192" t="str">
            <v>合格</v>
          </cell>
          <cell r="L192">
            <v>0</v>
          </cell>
          <cell r="M192">
            <v>0</v>
          </cell>
          <cell r="N192">
            <v>0</v>
          </cell>
          <cell r="O192">
            <v>140</v>
          </cell>
          <cell r="P192">
            <v>0</v>
          </cell>
          <cell r="Q192">
            <v>1</v>
          </cell>
          <cell r="R192">
            <v>0</v>
          </cell>
          <cell r="S192">
            <v>0</v>
          </cell>
          <cell r="T192">
            <v>0</v>
          </cell>
          <cell r="U192">
            <v>20</v>
          </cell>
          <cell r="V192">
            <v>100</v>
          </cell>
          <cell r="W192">
            <v>10</v>
          </cell>
          <cell r="X192">
            <v>80</v>
          </cell>
          <cell r="Y192">
            <v>30</v>
          </cell>
          <cell r="Z192">
            <v>30</v>
          </cell>
          <cell r="AA192">
            <v>0</v>
          </cell>
          <cell r="AB192">
            <v>100</v>
          </cell>
          <cell r="AC192">
            <v>150</v>
          </cell>
          <cell r="AD192">
            <v>100</v>
          </cell>
          <cell r="AE192">
            <v>0</v>
          </cell>
          <cell r="AF192">
            <v>0</v>
          </cell>
          <cell r="AG192">
            <v>-60</v>
          </cell>
          <cell r="AH192">
            <v>0</v>
          </cell>
          <cell r="AI192">
            <v>0</v>
          </cell>
          <cell r="AJ192">
            <v>0</v>
          </cell>
          <cell r="AK192">
            <v>0</v>
          </cell>
          <cell r="AL192">
            <v>0</v>
          </cell>
          <cell r="AM192">
            <v>700</v>
          </cell>
          <cell r="AN192" t="str">
            <v>急诊科</v>
          </cell>
        </row>
        <row r="193">
          <cell r="H193" t="str">
            <v>急诊科</v>
          </cell>
          <cell r="I193" t="str">
            <v>2020年</v>
          </cell>
        </row>
        <row r="193">
          <cell r="K193" t="str">
            <v>合格</v>
          </cell>
          <cell r="L193">
            <v>0</v>
          </cell>
          <cell r="M193">
            <v>0</v>
          </cell>
          <cell r="N193">
            <v>0</v>
          </cell>
          <cell r="O193">
            <v>160</v>
          </cell>
          <cell r="P193">
            <v>0</v>
          </cell>
          <cell r="Q193">
            <v>5</v>
          </cell>
          <cell r="R193">
            <v>6</v>
          </cell>
          <cell r="S193">
            <v>1</v>
          </cell>
          <cell r="T193">
            <v>0</v>
          </cell>
          <cell r="U193">
            <v>245</v>
          </cell>
          <cell r="V193">
            <v>100</v>
          </cell>
          <cell r="W193">
            <v>0</v>
          </cell>
          <cell r="X193">
            <v>0</v>
          </cell>
          <cell r="Y193">
            <v>0</v>
          </cell>
          <cell r="Z193">
            <v>0</v>
          </cell>
          <cell r="AA193">
            <v>0</v>
          </cell>
          <cell r="AB193">
            <v>100</v>
          </cell>
          <cell r="AC193">
            <v>150</v>
          </cell>
          <cell r="AD193">
            <v>0</v>
          </cell>
          <cell r="AE193">
            <v>0</v>
          </cell>
          <cell r="AF193">
            <v>0</v>
          </cell>
          <cell r="AG193">
            <v>-60</v>
          </cell>
          <cell r="AH193">
            <v>0</v>
          </cell>
          <cell r="AI193">
            <v>0</v>
          </cell>
          <cell r="AJ193">
            <v>0</v>
          </cell>
          <cell r="AK193">
            <v>0</v>
          </cell>
          <cell r="AL193">
            <v>0</v>
          </cell>
          <cell r="AM193">
            <v>695</v>
          </cell>
          <cell r="AN193" t="str">
            <v>急诊科</v>
          </cell>
        </row>
        <row r="194">
          <cell r="H194" t="str">
            <v>急诊科</v>
          </cell>
          <cell r="I194" t="str">
            <v>2020年</v>
          </cell>
        </row>
        <row r="194">
          <cell r="K194" t="str">
            <v>合格</v>
          </cell>
          <cell r="L194">
            <v>0</v>
          </cell>
          <cell r="M194">
            <v>0</v>
          </cell>
          <cell r="N194">
            <v>0</v>
          </cell>
          <cell r="O194">
            <v>120</v>
          </cell>
          <cell r="P194">
            <v>0</v>
          </cell>
          <cell r="Q194">
            <v>0</v>
          </cell>
          <cell r="R194">
            <v>0</v>
          </cell>
          <cell r="S194">
            <v>0</v>
          </cell>
          <cell r="T194">
            <v>0</v>
          </cell>
          <cell r="U194">
            <v>0</v>
          </cell>
          <cell r="V194">
            <v>100</v>
          </cell>
          <cell r="W194">
            <v>10</v>
          </cell>
          <cell r="X194">
            <v>0</v>
          </cell>
          <cell r="Y194">
            <v>0</v>
          </cell>
          <cell r="Z194">
            <v>90</v>
          </cell>
          <cell r="AA194">
            <v>0</v>
          </cell>
          <cell r="AB194">
            <v>100</v>
          </cell>
          <cell r="AC194">
            <v>150</v>
          </cell>
          <cell r="AD194">
            <v>100</v>
          </cell>
          <cell r="AE194">
            <v>0</v>
          </cell>
          <cell r="AF194">
            <v>20</v>
          </cell>
          <cell r="AG194">
            <v>0</v>
          </cell>
          <cell r="AH194">
            <v>0</v>
          </cell>
          <cell r="AI194">
            <v>0</v>
          </cell>
          <cell r="AJ194">
            <v>0</v>
          </cell>
          <cell r="AK194">
            <v>0</v>
          </cell>
          <cell r="AL194">
            <v>0</v>
          </cell>
          <cell r="AM194">
            <v>690</v>
          </cell>
          <cell r="AN194" t="str">
            <v>急诊科</v>
          </cell>
        </row>
        <row r="195">
          <cell r="H195" t="str">
            <v>急诊科</v>
          </cell>
          <cell r="I195" t="str">
            <v>2020年</v>
          </cell>
        </row>
        <row r="195">
          <cell r="K195" t="str">
            <v>合格</v>
          </cell>
          <cell r="L195">
            <v>0</v>
          </cell>
          <cell r="M195">
            <v>0</v>
          </cell>
          <cell r="N195">
            <v>0</v>
          </cell>
          <cell r="O195">
            <v>160</v>
          </cell>
          <cell r="P195">
            <v>0</v>
          </cell>
          <cell r="Q195">
            <v>4</v>
          </cell>
          <cell r="R195">
            <v>3</v>
          </cell>
          <cell r="S195">
            <v>1</v>
          </cell>
          <cell r="T195">
            <v>0</v>
          </cell>
          <cell r="U195">
            <v>165</v>
          </cell>
          <cell r="V195">
            <v>100</v>
          </cell>
          <cell r="W195">
            <v>0</v>
          </cell>
          <cell r="X195">
            <v>20</v>
          </cell>
          <cell r="Y195">
            <v>30</v>
          </cell>
          <cell r="Z195">
            <v>30</v>
          </cell>
          <cell r="AA195">
            <v>20</v>
          </cell>
          <cell r="AB195">
            <v>100</v>
          </cell>
          <cell r="AC195">
            <v>0</v>
          </cell>
          <cell r="AD195">
            <v>0</v>
          </cell>
          <cell r="AE195">
            <v>0</v>
          </cell>
          <cell r="AF195">
            <v>0</v>
          </cell>
          <cell r="AG195">
            <v>-60</v>
          </cell>
          <cell r="AH195">
            <v>0</v>
          </cell>
          <cell r="AI195">
            <v>0</v>
          </cell>
          <cell r="AJ195">
            <v>0</v>
          </cell>
          <cell r="AK195">
            <v>0</v>
          </cell>
          <cell r="AL195">
            <v>0</v>
          </cell>
          <cell r="AM195">
            <v>565</v>
          </cell>
          <cell r="AN195" t="str">
            <v>急诊科</v>
          </cell>
        </row>
        <row r="196">
          <cell r="H196" t="str">
            <v>急诊科</v>
          </cell>
          <cell r="I196" t="str">
            <v>2021年</v>
          </cell>
        </row>
        <row r="196">
          <cell r="K196" t="str">
            <v>合格</v>
          </cell>
          <cell r="L196">
            <v>0</v>
          </cell>
          <cell r="M196">
            <v>0</v>
          </cell>
          <cell r="N196">
            <v>0</v>
          </cell>
          <cell r="O196">
            <v>160</v>
          </cell>
          <cell r="P196">
            <v>3</v>
          </cell>
          <cell r="Q196">
            <v>0</v>
          </cell>
          <cell r="R196">
            <v>0</v>
          </cell>
          <cell r="S196">
            <v>0</v>
          </cell>
          <cell r="T196">
            <v>0</v>
          </cell>
          <cell r="U196">
            <v>150</v>
          </cell>
          <cell r="V196">
            <v>100</v>
          </cell>
          <cell r="W196">
            <v>10</v>
          </cell>
          <cell r="X196">
            <v>40</v>
          </cell>
          <cell r="Y196">
            <v>0</v>
          </cell>
          <cell r="Z196">
            <v>0</v>
          </cell>
          <cell r="AA196">
            <v>0</v>
          </cell>
          <cell r="AB196">
            <v>100</v>
          </cell>
          <cell r="AC196">
            <v>0</v>
          </cell>
          <cell r="AD196">
            <v>0</v>
          </cell>
          <cell r="AE196">
            <v>0</v>
          </cell>
          <cell r="AF196">
            <v>0</v>
          </cell>
          <cell r="AG196">
            <v>-60</v>
          </cell>
          <cell r="AH196">
            <v>0</v>
          </cell>
          <cell r="AI196">
            <v>0</v>
          </cell>
          <cell r="AJ196">
            <v>0</v>
          </cell>
          <cell r="AK196">
            <v>0</v>
          </cell>
          <cell r="AL196">
            <v>0</v>
          </cell>
          <cell r="AM196">
            <v>500</v>
          </cell>
          <cell r="AN196" t="str">
            <v>急诊科</v>
          </cell>
        </row>
        <row r="197">
          <cell r="H197" t="str">
            <v>急诊科</v>
          </cell>
          <cell r="I197" t="str">
            <v>2020年</v>
          </cell>
        </row>
        <row r="197">
          <cell r="K197" t="str">
            <v>合格</v>
          </cell>
          <cell r="L197">
            <v>0</v>
          </cell>
          <cell r="M197">
            <v>0</v>
          </cell>
          <cell r="N197">
            <v>0</v>
          </cell>
          <cell r="O197">
            <v>160</v>
          </cell>
          <cell r="P197">
            <v>0</v>
          </cell>
          <cell r="Q197">
            <v>6</v>
          </cell>
          <cell r="R197">
            <v>2</v>
          </cell>
          <cell r="S197">
            <v>1</v>
          </cell>
          <cell r="T197">
            <v>0</v>
          </cell>
          <cell r="U197">
            <v>185</v>
          </cell>
          <cell r="V197">
            <v>100</v>
          </cell>
          <cell r="W197">
            <v>10</v>
          </cell>
          <cell r="X197">
            <v>0</v>
          </cell>
          <cell r="Y197">
            <v>0</v>
          </cell>
          <cell r="Z197">
            <v>0</v>
          </cell>
          <cell r="AA197">
            <v>0</v>
          </cell>
          <cell r="AB197">
            <v>100</v>
          </cell>
          <cell r="AC197">
            <v>0</v>
          </cell>
          <cell r="AD197">
            <v>0</v>
          </cell>
          <cell r="AE197">
            <v>0</v>
          </cell>
          <cell r="AF197">
            <v>0</v>
          </cell>
          <cell r="AG197">
            <v>-60</v>
          </cell>
          <cell r="AH197">
            <v>0</v>
          </cell>
          <cell r="AI197">
            <v>0</v>
          </cell>
          <cell r="AJ197">
            <v>0</v>
          </cell>
          <cell r="AK197">
            <v>0</v>
          </cell>
          <cell r="AL197">
            <v>0</v>
          </cell>
          <cell r="AM197">
            <v>495</v>
          </cell>
          <cell r="AN197" t="str">
            <v>急诊科</v>
          </cell>
        </row>
        <row r="198">
          <cell r="H198" t="str">
            <v>急诊科</v>
          </cell>
          <cell r="I198" t="str">
            <v>2022年</v>
          </cell>
        </row>
        <row r="198">
          <cell r="K198" t="str">
            <v>合格</v>
          </cell>
          <cell r="L198">
            <v>0</v>
          </cell>
          <cell r="M198">
            <v>0</v>
          </cell>
          <cell r="N198">
            <v>0</v>
          </cell>
          <cell r="O198">
            <v>160</v>
          </cell>
          <cell r="P198" t="str">
            <v>0.0</v>
          </cell>
          <cell r="Q198">
            <v>4</v>
          </cell>
          <cell r="R198">
            <v>1</v>
          </cell>
          <cell r="S198">
            <v>0</v>
          </cell>
          <cell r="T198">
            <v>0</v>
          </cell>
          <cell r="U198">
            <v>100</v>
          </cell>
          <cell r="V198">
            <v>100</v>
          </cell>
          <cell r="W198">
            <v>10</v>
          </cell>
          <cell r="X198">
            <v>40</v>
          </cell>
          <cell r="Y198">
            <v>60</v>
          </cell>
          <cell r="Z198">
            <v>60</v>
          </cell>
          <cell r="AA198">
            <v>0</v>
          </cell>
          <cell r="AB198">
            <v>0</v>
          </cell>
          <cell r="AC198">
            <v>0</v>
          </cell>
          <cell r="AD198">
            <v>0</v>
          </cell>
          <cell r="AE198">
            <v>0</v>
          </cell>
          <cell r="AF198">
            <v>0</v>
          </cell>
          <cell r="AG198">
            <v>-60</v>
          </cell>
          <cell r="AH198">
            <v>0</v>
          </cell>
          <cell r="AI198">
            <v>0</v>
          </cell>
          <cell r="AJ198">
            <v>0</v>
          </cell>
          <cell r="AK198">
            <v>0</v>
          </cell>
          <cell r="AL198">
            <v>0</v>
          </cell>
          <cell r="AM198">
            <v>470</v>
          </cell>
          <cell r="AN198" t="str">
            <v>急诊科</v>
          </cell>
        </row>
        <row r="199">
          <cell r="H199" t="str">
            <v>急诊科</v>
          </cell>
          <cell r="I199" t="str">
            <v>2022年</v>
          </cell>
        </row>
        <row r="199">
          <cell r="K199" t="str">
            <v>合格</v>
          </cell>
          <cell r="L199">
            <v>0</v>
          </cell>
          <cell r="M199">
            <v>0</v>
          </cell>
          <cell r="N199">
            <v>0</v>
          </cell>
          <cell r="O199">
            <v>160</v>
          </cell>
          <cell r="P199">
            <v>0</v>
          </cell>
          <cell r="Q199">
            <v>5</v>
          </cell>
          <cell r="R199">
            <v>1</v>
          </cell>
          <cell r="S199">
            <v>0</v>
          </cell>
          <cell r="T199">
            <v>0</v>
          </cell>
          <cell r="U199">
            <v>120</v>
          </cell>
          <cell r="V199">
            <v>100</v>
          </cell>
          <cell r="W199">
            <v>0</v>
          </cell>
          <cell r="X199">
            <v>40</v>
          </cell>
          <cell r="Y199">
            <v>60</v>
          </cell>
          <cell r="Z199">
            <v>0</v>
          </cell>
          <cell r="AA199">
            <v>0</v>
          </cell>
          <cell r="AB199">
            <v>0</v>
          </cell>
          <cell r="AC199">
            <v>0</v>
          </cell>
          <cell r="AD199">
            <v>0</v>
          </cell>
          <cell r="AE199">
            <v>0</v>
          </cell>
          <cell r="AF199">
            <v>0</v>
          </cell>
          <cell r="AG199">
            <v>-20</v>
          </cell>
          <cell r="AH199">
            <v>0</v>
          </cell>
          <cell r="AI199">
            <v>0</v>
          </cell>
          <cell r="AJ199">
            <v>0</v>
          </cell>
          <cell r="AK199">
            <v>0</v>
          </cell>
          <cell r="AL199">
            <v>0</v>
          </cell>
          <cell r="AM199">
            <v>460</v>
          </cell>
          <cell r="AN199" t="str">
            <v>急诊科</v>
          </cell>
        </row>
        <row r="200">
          <cell r="H200" t="str">
            <v>急诊科</v>
          </cell>
          <cell r="I200" t="str">
            <v>2022年</v>
          </cell>
        </row>
        <row r="200">
          <cell r="K200" t="str">
            <v>合格</v>
          </cell>
          <cell r="L200">
            <v>0</v>
          </cell>
          <cell r="M200">
            <v>0</v>
          </cell>
          <cell r="N200">
            <v>0</v>
          </cell>
          <cell r="O200">
            <v>160</v>
          </cell>
          <cell r="P200">
            <v>0</v>
          </cell>
          <cell r="Q200">
            <v>4</v>
          </cell>
          <cell r="R200">
            <v>1</v>
          </cell>
          <cell r="S200">
            <v>0</v>
          </cell>
          <cell r="T200">
            <v>0</v>
          </cell>
          <cell r="U200">
            <v>100</v>
          </cell>
          <cell r="V200">
            <v>100</v>
          </cell>
          <cell r="W200">
            <v>10</v>
          </cell>
          <cell r="X200">
            <v>60</v>
          </cell>
          <cell r="Y200">
            <v>30</v>
          </cell>
          <cell r="Z200">
            <v>0</v>
          </cell>
          <cell r="AA200">
            <v>0</v>
          </cell>
          <cell r="AB200">
            <v>0</v>
          </cell>
          <cell r="AC200">
            <v>0</v>
          </cell>
          <cell r="AD200">
            <v>0</v>
          </cell>
          <cell r="AE200">
            <v>0</v>
          </cell>
          <cell r="AF200">
            <v>20</v>
          </cell>
          <cell r="AG200">
            <v>-20</v>
          </cell>
          <cell r="AH200">
            <v>0</v>
          </cell>
          <cell r="AI200">
            <v>0</v>
          </cell>
          <cell r="AJ200">
            <v>0</v>
          </cell>
          <cell r="AK200">
            <v>0</v>
          </cell>
          <cell r="AL200">
            <v>0</v>
          </cell>
          <cell r="AM200">
            <v>460</v>
          </cell>
          <cell r="AN200" t="str">
            <v>急诊科</v>
          </cell>
        </row>
        <row r="201">
          <cell r="H201" t="str">
            <v>急诊科</v>
          </cell>
          <cell r="I201" t="str">
            <v>2022年</v>
          </cell>
        </row>
        <row r="201">
          <cell r="K201" t="str">
            <v>合格</v>
          </cell>
          <cell r="L201">
            <v>0</v>
          </cell>
          <cell r="M201">
            <v>0</v>
          </cell>
          <cell r="N201">
            <v>0</v>
          </cell>
          <cell r="O201">
            <v>160</v>
          </cell>
          <cell r="P201">
            <v>0</v>
          </cell>
          <cell r="Q201">
            <v>5</v>
          </cell>
          <cell r="R201">
            <v>1</v>
          </cell>
          <cell r="S201">
            <v>0</v>
          </cell>
          <cell r="T201">
            <v>0</v>
          </cell>
          <cell r="U201">
            <v>120</v>
          </cell>
          <cell r="V201">
            <v>100</v>
          </cell>
          <cell r="W201">
            <v>10</v>
          </cell>
          <cell r="X201">
            <v>60</v>
          </cell>
          <cell r="Y201">
            <v>60</v>
          </cell>
          <cell r="Z201">
            <v>0</v>
          </cell>
          <cell r="AA201">
            <v>0</v>
          </cell>
          <cell r="AB201">
            <v>0</v>
          </cell>
          <cell r="AC201">
            <v>0</v>
          </cell>
          <cell r="AD201">
            <v>0</v>
          </cell>
          <cell r="AE201">
            <v>0</v>
          </cell>
          <cell r="AF201">
            <v>0</v>
          </cell>
          <cell r="AG201">
            <v>-60</v>
          </cell>
          <cell r="AH201">
            <v>0</v>
          </cell>
          <cell r="AI201">
            <v>0</v>
          </cell>
          <cell r="AJ201">
            <v>0</v>
          </cell>
          <cell r="AK201">
            <v>0</v>
          </cell>
          <cell r="AL201">
            <v>0</v>
          </cell>
          <cell r="AM201">
            <v>450</v>
          </cell>
          <cell r="AN201" t="str">
            <v>急诊科</v>
          </cell>
        </row>
        <row r="202">
          <cell r="H202" t="str">
            <v>急诊科</v>
          </cell>
          <cell r="I202" t="str">
            <v>2022年</v>
          </cell>
        </row>
        <row r="202">
          <cell r="K202" t="str">
            <v>合格</v>
          </cell>
          <cell r="L202">
            <v>0</v>
          </cell>
          <cell r="M202">
            <v>0</v>
          </cell>
          <cell r="N202">
            <v>0</v>
          </cell>
          <cell r="O202">
            <v>160</v>
          </cell>
          <cell r="P202">
            <v>0</v>
          </cell>
          <cell r="Q202">
            <v>4</v>
          </cell>
          <cell r="R202">
            <v>2</v>
          </cell>
          <cell r="S202">
            <v>0</v>
          </cell>
          <cell r="T202">
            <v>0</v>
          </cell>
          <cell r="U202">
            <v>120</v>
          </cell>
          <cell r="V202">
            <v>100</v>
          </cell>
          <cell r="W202">
            <v>0</v>
          </cell>
          <cell r="X202">
            <v>40</v>
          </cell>
          <cell r="Y202">
            <v>0</v>
          </cell>
          <cell r="Z202">
            <v>30</v>
          </cell>
          <cell r="AA202">
            <v>0</v>
          </cell>
          <cell r="AB202">
            <v>0</v>
          </cell>
          <cell r="AC202">
            <v>0</v>
          </cell>
          <cell r="AD202">
            <v>0</v>
          </cell>
          <cell r="AE202">
            <v>0</v>
          </cell>
          <cell r="AF202">
            <v>0</v>
          </cell>
          <cell r="AG202">
            <v>0</v>
          </cell>
          <cell r="AH202">
            <v>0</v>
          </cell>
          <cell r="AI202">
            <v>0</v>
          </cell>
          <cell r="AJ202">
            <v>0</v>
          </cell>
          <cell r="AK202">
            <v>0</v>
          </cell>
          <cell r="AL202">
            <v>0</v>
          </cell>
          <cell r="AM202">
            <v>450</v>
          </cell>
          <cell r="AN202" t="str">
            <v>急诊科</v>
          </cell>
        </row>
        <row r="203">
          <cell r="H203" t="str">
            <v>急诊科</v>
          </cell>
          <cell r="I203" t="str">
            <v>2022年</v>
          </cell>
        </row>
        <row r="203">
          <cell r="K203" t="str">
            <v>合格</v>
          </cell>
          <cell r="L203">
            <v>0</v>
          </cell>
          <cell r="M203">
            <v>0</v>
          </cell>
          <cell r="N203">
            <v>0</v>
          </cell>
          <cell r="O203">
            <v>160</v>
          </cell>
          <cell r="P203">
            <v>0</v>
          </cell>
          <cell r="Q203">
            <v>4</v>
          </cell>
          <cell r="R203">
            <v>0</v>
          </cell>
          <cell r="S203">
            <v>0</v>
          </cell>
          <cell r="T203">
            <v>0</v>
          </cell>
          <cell r="U203">
            <v>80</v>
          </cell>
          <cell r="V203">
            <v>100</v>
          </cell>
          <cell r="W203">
            <v>0</v>
          </cell>
          <cell r="X203">
            <v>40</v>
          </cell>
          <cell r="Y203">
            <v>0</v>
          </cell>
          <cell r="Z203">
            <v>0</v>
          </cell>
          <cell r="AA203">
            <v>0</v>
          </cell>
          <cell r="AB203">
            <v>0</v>
          </cell>
          <cell r="AC203">
            <v>0</v>
          </cell>
          <cell r="AD203">
            <v>0</v>
          </cell>
          <cell r="AE203">
            <v>0</v>
          </cell>
          <cell r="AF203">
            <v>0</v>
          </cell>
          <cell r="AG203">
            <v>-60</v>
          </cell>
          <cell r="AH203">
            <v>0</v>
          </cell>
          <cell r="AI203">
            <v>0</v>
          </cell>
          <cell r="AJ203">
            <v>0</v>
          </cell>
          <cell r="AK203">
            <v>0</v>
          </cell>
          <cell r="AL203">
            <v>0</v>
          </cell>
          <cell r="AM203">
            <v>320</v>
          </cell>
          <cell r="AN203" t="str">
            <v>急诊科</v>
          </cell>
        </row>
        <row r="204">
          <cell r="H204" t="str">
            <v>急诊科</v>
          </cell>
          <cell r="I204" t="str">
            <v>2022年</v>
          </cell>
        </row>
        <row r="204">
          <cell r="K204" t="str">
            <v>合格</v>
          </cell>
          <cell r="L204">
            <v>0</v>
          </cell>
          <cell r="M204">
            <v>0</v>
          </cell>
          <cell r="N204">
            <v>0</v>
          </cell>
          <cell r="O204">
            <v>80</v>
          </cell>
          <cell r="P204">
            <v>0</v>
          </cell>
          <cell r="Q204">
            <v>1</v>
          </cell>
          <cell r="R204">
            <v>2</v>
          </cell>
          <cell r="S204">
            <v>0</v>
          </cell>
          <cell r="T204">
            <v>0</v>
          </cell>
          <cell r="U204">
            <v>60</v>
          </cell>
          <cell r="V204">
            <v>100</v>
          </cell>
          <cell r="W204">
            <v>10</v>
          </cell>
          <cell r="X204">
            <v>20</v>
          </cell>
          <cell r="Y204">
            <v>30</v>
          </cell>
          <cell r="Z204">
            <v>0</v>
          </cell>
          <cell r="AA204">
            <v>0</v>
          </cell>
          <cell r="AB204">
            <v>0</v>
          </cell>
          <cell r="AC204">
            <v>0</v>
          </cell>
          <cell r="AD204">
            <v>0</v>
          </cell>
          <cell r="AE204">
            <v>0</v>
          </cell>
          <cell r="AF204">
            <v>0</v>
          </cell>
          <cell r="AG204">
            <v>-60</v>
          </cell>
          <cell r="AH204">
            <v>0</v>
          </cell>
          <cell r="AI204">
            <v>0</v>
          </cell>
          <cell r="AJ204">
            <v>0</v>
          </cell>
          <cell r="AK204">
            <v>0</v>
          </cell>
          <cell r="AL204">
            <v>0</v>
          </cell>
          <cell r="AM204">
            <v>240</v>
          </cell>
          <cell r="AN204" t="str">
            <v>急诊科</v>
          </cell>
        </row>
        <row r="205">
          <cell r="H205" t="str">
            <v>检验医学科</v>
          </cell>
          <cell r="I205" t="str">
            <v>2022年</v>
          </cell>
        </row>
        <row r="205">
          <cell r="K205" t="str">
            <v>合格</v>
          </cell>
          <cell r="L205">
            <v>0</v>
          </cell>
          <cell r="M205">
            <v>0</v>
          </cell>
          <cell r="N205">
            <v>0</v>
          </cell>
          <cell r="O205">
            <v>160</v>
          </cell>
          <cell r="P205">
            <v>0</v>
          </cell>
          <cell r="Q205">
            <v>0</v>
          </cell>
          <cell r="R205">
            <v>0</v>
          </cell>
          <cell r="S205">
            <v>0</v>
          </cell>
          <cell r="T205">
            <v>0</v>
          </cell>
          <cell r="U205">
            <v>0</v>
          </cell>
          <cell r="V205">
            <v>100</v>
          </cell>
          <cell r="W205">
            <v>0</v>
          </cell>
          <cell r="X205">
            <v>80</v>
          </cell>
          <cell r="Y205">
            <v>60</v>
          </cell>
          <cell r="Z205">
            <v>120</v>
          </cell>
          <cell r="AA205">
            <v>0</v>
          </cell>
          <cell r="AB205">
            <v>100</v>
          </cell>
          <cell r="AC205">
            <v>150</v>
          </cell>
          <cell r="AD205">
            <v>0</v>
          </cell>
          <cell r="AE205">
            <v>20</v>
          </cell>
          <cell r="AF205">
            <v>80</v>
          </cell>
          <cell r="AG205">
            <v>0</v>
          </cell>
          <cell r="AH205">
            <v>0</v>
          </cell>
          <cell r="AI205">
            <v>0</v>
          </cell>
          <cell r="AJ205">
            <v>0</v>
          </cell>
          <cell r="AK205">
            <v>0</v>
          </cell>
          <cell r="AL205">
            <v>0</v>
          </cell>
          <cell r="AM205">
            <v>870</v>
          </cell>
          <cell r="AN205" t="str">
            <v>检验医学科</v>
          </cell>
        </row>
        <row r="206">
          <cell r="H206" t="str">
            <v>检验医学科</v>
          </cell>
          <cell r="I206" t="str">
            <v>2021年</v>
          </cell>
        </row>
        <row r="206">
          <cell r="K206" t="str">
            <v>合格</v>
          </cell>
          <cell r="L206">
            <v>0</v>
          </cell>
          <cell r="M206">
            <v>0</v>
          </cell>
          <cell r="N206">
            <v>0</v>
          </cell>
          <cell r="O206">
            <v>160</v>
          </cell>
          <cell r="P206">
            <v>0</v>
          </cell>
          <cell r="Q206">
            <v>0</v>
          </cell>
          <cell r="R206">
            <v>0</v>
          </cell>
          <cell r="S206">
            <v>0</v>
          </cell>
          <cell r="T206">
            <v>0</v>
          </cell>
          <cell r="U206">
            <v>0</v>
          </cell>
          <cell r="V206">
            <v>100</v>
          </cell>
          <cell r="W206">
            <v>0</v>
          </cell>
          <cell r="X206">
            <v>80</v>
          </cell>
          <cell r="Y206">
            <v>60</v>
          </cell>
          <cell r="Z206">
            <v>120</v>
          </cell>
          <cell r="AA206">
            <v>0</v>
          </cell>
          <cell r="AB206">
            <v>100</v>
          </cell>
          <cell r="AC206">
            <v>150</v>
          </cell>
          <cell r="AD206">
            <v>0</v>
          </cell>
          <cell r="AE206">
            <v>20</v>
          </cell>
          <cell r="AF206">
            <v>80</v>
          </cell>
          <cell r="AG206">
            <v>0</v>
          </cell>
          <cell r="AH206">
            <v>0</v>
          </cell>
          <cell r="AI206">
            <v>0</v>
          </cell>
          <cell r="AJ206">
            <v>0</v>
          </cell>
          <cell r="AK206">
            <v>0</v>
          </cell>
          <cell r="AL206">
            <v>0</v>
          </cell>
          <cell r="AM206">
            <v>870</v>
          </cell>
          <cell r="AN206" t="str">
            <v>检验医学科</v>
          </cell>
        </row>
        <row r="207">
          <cell r="H207" t="str">
            <v>检验医学科</v>
          </cell>
          <cell r="I207" t="str">
            <v>2021年</v>
          </cell>
        </row>
        <row r="207">
          <cell r="K207" t="str">
            <v>合格</v>
          </cell>
          <cell r="L207">
            <v>0</v>
          </cell>
          <cell r="M207">
            <v>0</v>
          </cell>
          <cell r="N207">
            <v>0</v>
          </cell>
          <cell r="O207">
            <v>160</v>
          </cell>
          <cell r="P207">
            <v>0</v>
          </cell>
          <cell r="Q207">
            <v>0</v>
          </cell>
          <cell r="R207">
            <v>0</v>
          </cell>
          <cell r="S207">
            <v>0</v>
          </cell>
          <cell r="T207">
            <v>0</v>
          </cell>
          <cell r="U207">
            <v>0</v>
          </cell>
          <cell r="V207">
            <v>100</v>
          </cell>
          <cell r="W207">
            <v>0</v>
          </cell>
          <cell r="X207">
            <v>80</v>
          </cell>
          <cell r="Y207">
            <v>60</v>
          </cell>
          <cell r="Z207">
            <v>120</v>
          </cell>
          <cell r="AA207">
            <v>0</v>
          </cell>
          <cell r="AB207">
            <v>100</v>
          </cell>
          <cell r="AC207">
            <v>150</v>
          </cell>
          <cell r="AD207">
            <v>0</v>
          </cell>
          <cell r="AE207">
            <v>20</v>
          </cell>
          <cell r="AF207">
            <v>80</v>
          </cell>
          <cell r="AG207">
            <v>0</v>
          </cell>
          <cell r="AH207">
            <v>0</v>
          </cell>
          <cell r="AI207">
            <v>0</v>
          </cell>
          <cell r="AJ207">
            <v>0</v>
          </cell>
          <cell r="AK207">
            <v>0</v>
          </cell>
          <cell r="AL207">
            <v>0</v>
          </cell>
          <cell r="AM207">
            <v>870</v>
          </cell>
          <cell r="AN207" t="str">
            <v>检验医学科</v>
          </cell>
        </row>
        <row r="208">
          <cell r="H208" t="str">
            <v>检验医学科</v>
          </cell>
          <cell r="I208" t="str">
            <v>2021年</v>
          </cell>
        </row>
        <row r="208">
          <cell r="K208" t="str">
            <v>合格</v>
          </cell>
          <cell r="L208">
            <v>0</v>
          </cell>
          <cell r="M208">
            <v>0</v>
          </cell>
          <cell r="N208">
            <v>0</v>
          </cell>
          <cell r="O208">
            <v>160</v>
          </cell>
          <cell r="P208">
            <v>0</v>
          </cell>
          <cell r="Q208">
            <v>0</v>
          </cell>
          <cell r="R208">
            <v>0</v>
          </cell>
          <cell r="S208">
            <v>0</v>
          </cell>
          <cell r="T208">
            <v>0</v>
          </cell>
          <cell r="U208">
            <v>0</v>
          </cell>
          <cell r="V208">
            <v>100</v>
          </cell>
          <cell r="W208">
            <v>0</v>
          </cell>
          <cell r="X208">
            <v>80</v>
          </cell>
          <cell r="Y208">
            <v>60</v>
          </cell>
          <cell r="Z208">
            <v>120</v>
          </cell>
          <cell r="AA208">
            <v>0</v>
          </cell>
          <cell r="AB208">
            <v>100</v>
          </cell>
          <cell r="AC208">
            <v>150</v>
          </cell>
          <cell r="AD208">
            <v>0</v>
          </cell>
          <cell r="AE208">
            <v>0</v>
          </cell>
          <cell r="AF208">
            <v>80</v>
          </cell>
          <cell r="AG208">
            <v>0</v>
          </cell>
          <cell r="AH208">
            <v>0</v>
          </cell>
          <cell r="AI208">
            <v>0</v>
          </cell>
          <cell r="AJ208">
            <v>0</v>
          </cell>
          <cell r="AK208">
            <v>0</v>
          </cell>
          <cell r="AL208">
            <v>0</v>
          </cell>
          <cell r="AM208">
            <v>850</v>
          </cell>
          <cell r="AN208" t="str">
            <v>检验医学科</v>
          </cell>
        </row>
        <row r="209">
          <cell r="H209" t="str">
            <v>检验医学科</v>
          </cell>
          <cell r="I209" t="str">
            <v>2021年</v>
          </cell>
        </row>
        <row r="209">
          <cell r="K209" t="str">
            <v>合格</v>
          </cell>
          <cell r="L209">
            <v>0</v>
          </cell>
          <cell r="M209">
            <v>0</v>
          </cell>
          <cell r="N209">
            <v>0</v>
          </cell>
          <cell r="O209">
            <v>160</v>
          </cell>
          <cell r="P209">
            <v>0</v>
          </cell>
          <cell r="Q209">
            <v>0</v>
          </cell>
          <cell r="R209">
            <v>0</v>
          </cell>
          <cell r="S209">
            <v>0</v>
          </cell>
          <cell r="T209">
            <v>0</v>
          </cell>
          <cell r="U209">
            <v>0</v>
          </cell>
          <cell r="V209">
            <v>100</v>
          </cell>
          <cell r="W209">
            <v>0</v>
          </cell>
          <cell r="X209">
            <v>80</v>
          </cell>
          <cell r="Y209">
            <v>60</v>
          </cell>
          <cell r="Z209">
            <v>120</v>
          </cell>
          <cell r="AA209">
            <v>0</v>
          </cell>
          <cell r="AB209">
            <v>100</v>
          </cell>
          <cell r="AC209">
            <v>150</v>
          </cell>
          <cell r="AD209">
            <v>0</v>
          </cell>
          <cell r="AE209">
            <v>0</v>
          </cell>
          <cell r="AF209">
            <v>80</v>
          </cell>
          <cell r="AG209">
            <v>0</v>
          </cell>
          <cell r="AH209">
            <v>0</v>
          </cell>
          <cell r="AI209">
            <v>0</v>
          </cell>
          <cell r="AJ209">
            <v>0</v>
          </cell>
          <cell r="AK209">
            <v>0</v>
          </cell>
          <cell r="AL209">
            <v>0</v>
          </cell>
          <cell r="AM209">
            <v>850</v>
          </cell>
          <cell r="AN209" t="str">
            <v>检验医学科</v>
          </cell>
        </row>
        <row r="210">
          <cell r="H210" t="str">
            <v>检验医学科</v>
          </cell>
          <cell r="I210" t="str">
            <v>2021年</v>
          </cell>
        </row>
        <row r="210">
          <cell r="K210" t="str">
            <v>合格</v>
          </cell>
          <cell r="L210">
            <v>0</v>
          </cell>
          <cell r="M210">
            <v>0</v>
          </cell>
          <cell r="N210">
            <v>0</v>
          </cell>
          <cell r="O210">
            <v>160</v>
          </cell>
          <cell r="P210">
            <v>0</v>
          </cell>
          <cell r="Q210">
            <v>0</v>
          </cell>
          <cell r="R210">
            <v>0</v>
          </cell>
          <cell r="S210">
            <v>0</v>
          </cell>
          <cell r="T210">
            <v>0</v>
          </cell>
          <cell r="U210">
            <v>0</v>
          </cell>
          <cell r="V210">
            <v>100</v>
          </cell>
          <cell r="W210">
            <v>0</v>
          </cell>
          <cell r="X210">
            <v>80</v>
          </cell>
          <cell r="Y210">
            <v>60</v>
          </cell>
          <cell r="Z210">
            <v>120</v>
          </cell>
          <cell r="AA210">
            <v>0</v>
          </cell>
          <cell r="AB210">
            <v>100</v>
          </cell>
          <cell r="AC210">
            <v>150</v>
          </cell>
          <cell r="AD210">
            <v>0</v>
          </cell>
          <cell r="AE210">
            <v>0</v>
          </cell>
          <cell r="AF210">
            <v>80</v>
          </cell>
          <cell r="AG210">
            <v>0</v>
          </cell>
          <cell r="AH210">
            <v>0</v>
          </cell>
          <cell r="AI210">
            <v>0</v>
          </cell>
          <cell r="AJ210">
            <v>0</v>
          </cell>
          <cell r="AK210">
            <v>0</v>
          </cell>
          <cell r="AL210">
            <v>0</v>
          </cell>
          <cell r="AM210">
            <v>850</v>
          </cell>
          <cell r="AN210" t="str">
            <v>检验医学科</v>
          </cell>
        </row>
        <row r="211">
          <cell r="H211" t="str">
            <v>检验医学科</v>
          </cell>
          <cell r="I211" t="str">
            <v>2021年</v>
          </cell>
        </row>
        <row r="211">
          <cell r="K211" t="str">
            <v>合格</v>
          </cell>
          <cell r="L211">
            <v>0</v>
          </cell>
          <cell r="M211">
            <v>0</v>
          </cell>
          <cell r="N211">
            <v>0</v>
          </cell>
          <cell r="O211">
            <v>160</v>
          </cell>
          <cell r="P211">
            <v>0</v>
          </cell>
          <cell r="Q211">
            <v>0</v>
          </cell>
          <cell r="R211">
            <v>0</v>
          </cell>
          <cell r="S211">
            <v>0</v>
          </cell>
          <cell r="T211">
            <v>0</v>
          </cell>
          <cell r="U211">
            <v>0</v>
          </cell>
          <cell r="V211">
            <v>100</v>
          </cell>
          <cell r="W211">
            <v>0</v>
          </cell>
          <cell r="X211">
            <v>80</v>
          </cell>
          <cell r="Y211">
            <v>60</v>
          </cell>
          <cell r="Z211">
            <v>120</v>
          </cell>
          <cell r="AA211">
            <v>0</v>
          </cell>
          <cell r="AB211">
            <v>100</v>
          </cell>
          <cell r="AC211">
            <v>150</v>
          </cell>
          <cell r="AD211">
            <v>0</v>
          </cell>
          <cell r="AE211">
            <v>0</v>
          </cell>
          <cell r="AF211">
            <v>80</v>
          </cell>
          <cell r="AG211">
            <v>-20</v>
          </cell>
          <cell r="AH211">
            <v>0</v>
          </cell>
          <cell r="AI211">
            <v>0</v>
          </cell>
          <cell r="AJ211">
            <v>0</v>
          </cell>
          <cell r="AK211">
            <v>0</v>
          </cell>
          <cell r="AL211">
            <v>0</v>
          </cell>
          <cell r="AM211">
            <v>830</v>
          </cell>
          <cell r="AN211" t="str">
            <v>检验医学科</v>
          </cell>
        </row>
        <row r="212">
          <cell r="H212" t="str">
            <v>检验医学科</v>
          </cell>
          <cell r="I212" t="str">
            <v>2021年</v>
          </cell>
        </row>
        <row r="212">
          <cell r="K212" t="str">
            <v>合格</v>
          </cell>
          <cell r="L212">
            <v>0</v>
          </cell>
          <cell r="M212">
            <v>0</v>
          </cell>
          <cell r="N212">
            <v>0</v>
          </cell>
          <cell r="O212">
            <v>160</v>
          </cell>
          <cell r="P212">
            <v>0</v>
          </cell>
          <cell r="Q212">
            <v>0</v>
          </cell>
          <cell r="R212">
            <v>0</v>
          </cell>
          <cell r="S212">
            <v>0</v>
          </cell>
          <cell r="T212">
            <v>0</v>
          </cell>
          <cell r="U212">
            <v>0</v>
          </cell>
          <cell r="V212">
            <v>100</v>
          </cell>
          <cell r="W212">
            <v>0</v>
          </cell>
          <cell r="X212">
            <v>80</v>
          </cell>
          <cell r="Y212">
            <v>60</v>
          </cell>
          <cell r="Z212">
            <v>120</v>
          </cell>
          <cell r="AA212">
            <v>0</v>
          </cell>
          <cell r="AB212">
            <v>100</v>
          </cell>
          <cell r="AC212">
            <v>150</v>
          </cell>
          <cell r="AD212">
            <v>0</v>
          </cell>
          <cell r="AE212">
            <v>0</v>
          </cell>
          <cell r="AF212">
            <v>80</v>
          </cell>
          <cell r="AG212">
            <v>-40</v>
          </cell>
          <cell r="AH212">
            <v>0</v>
          </cell>
          <cell r="AI212">
            <v>0</v>
          </cell>
          <cell r="AJ212">
            <v>0</v>
          </cell>
          <cell r="AK212">
            <v>0</v>
          </cell>
          <cell r="AL212">
            <v>0</v>
          </cell>
          <cell r="AM212">
            <v>810</v>
          </cell>
          <cell r="AN212" t="str">
            <v>检验医学科</v>
          </cell>
        </row>
        <row r="213">
          <cell r="H213" t="str">
            <v>检验医学科</v>
          </cell>
          <cell r="I213" t="str">
            <v>2021年</v>
          </cell>
        </row>
        <row r="213">
          <cell r="K213" t="str">
            <v>合格</v>
          </cell>
          <cell r="L213">
            <v>0</v>
          </cell>
          <cell r="M213">
            <v>0</v>
          </cell>
          <cell r="N213">
            <v>0</v>
          </cell>
          <cell r="O213">
            <v>160</v>
          </cell>
          <cell r="P213">
            <v>0</v>
          </cell>
          <cell r="Q213">
            <v>0</v>
          </cell>
          <cell r="R213">
            <v>0</v>
          </cell>
          <cell r="S213">
            <v>0</v>
          </cell>
          <cell r="T213">
            <v>0</v>
          </cell>
          <cell r="U213">
            <v>0</v>
          </cell>
          <cell r="V213">
            <v>100</v>
          </cell>
          <cell r="W213">
            <v>0</v>
          </cell>
          <cell r="X213">
            <v>60</v>
          </cell>
          <cell r="Y213">
            <v>30</v>
          </cell>
          <cell r="Z213">
            <v>120</v>
          </cell>
          <cell r="AA213">
            <v>0</v>
          </cell>
          <cell r="AB213">
            <v>100</v>
          </cell>
          <cell r="AC213">
            <v>150</v>
          </cell>
          <cell r="AD213">
            <v>0</v>
          </cell>
          <cell r="AE213">
            <v>20</v>
          </cell>
          <cell r="AF213">
            <v>80</v>
          </cell>
          <cell r="AG213">
            <v>-20</v>
          </cell>
          <cell r="AH213">
            <v>0</v>
          </cell>
          <cell r="AI213">
            <v>0</v>
          </cell>
          <cell r="AJ213">
            <v>0</v>
          </cell>
          <cell r="AK213">
            <v>0</v>
          </cell>
          <cell r="AL213">
            <v>0</v>
          </cell>
          <cell r="AM213">
            <v>800</v>
          </cell>
          <cell r="AN213" t="str">
            <v>检验医学科</v>
          </cell>
        </row>
        <row r="214">
          <cell r="H214" t="str">
            <v>检验医学科</v>
          </cell>
          <cell r="I214" t="str">
            <v>2021年</v>
          </cell>
        </row>
        <row r="214">
          <cell r="K214" t="str">
            <v>合格</v>
          </cell>
          <cell r="L214">
            <v>0</v>
          </cell>
          <cell r="M214">
            <v>0</v>
          </cell>
          <cell r="N214">
            <v>0</v>
          </cell>
          <cell r="O214">
            <v>160</v>
          </cell>
          <cell r="P214">
            <v>0</v>
          </cell>
          <cell r="Q214">
            <v>0</v>
          </cell>
          <cell r="R214">
            <v>0</v>
          </cell>
          <cell r="S214">
            <v>0</v>
          </cell>
          <cell r="T214">
            <v>0</v>
          </cell>
          <cell r="U214">
            <v>0</v>
          </cell>
          <cell r="V214">
            <v>100</v>
          </cell>
          <cell r="W214">
            <v>0</v>
          </cell>
          <cell r="X214">
            <v>80</v>
          </cell>
          <cell r="Y214">
            <v>60</v>
          </cell>
          <cell r="Z214">
            <v>120</v>
          </cell>
          <cell r="AA214">
            <v>0</v>
          </cell>
          <cell r="AB214">
            <v>100</v>
          </cell>
          <cell r="AC214">
            <v>150</v>
          </cell>
          <cell r="AD214">
            <v>0</v>
          </cell>
          <cell r="AE214">
            <v>0</v>
          </cell>
          <cell r="AF214">
            <v>80</v>
          </cell>
          <cell r="AG214">
            <v>-60</v>
          </cell>
          <cell r="AH214">
            <v>0</v>
          </cell>
          <cell r="AI214">
            <v>0</v>
          </cell>
          <cell r="AJ214">
            <v>0</v>
          </cell>
          <cell r="AK214">
            <v>0</v>
          </cell>
          <cell r="AL214">
            <v>0</v>
          </cell>
          <cell r="AM214">
            <v>790</v>
          </cell>
          <cell r="AN214" t="str">
            <v>检验医学科</v>
          </cell>
        </row>
        <row r="215">
          <cell r="H215" t="str">
            <v>检验医学科</v>
          </cell>
          <cell r="I215" t="str">
            <v>2020年</v>
          </cell>
        </row>
        <row r="215">
          <cell r="K215" t="str">
            <v>合格</v>
          </cell>
          <cell r="L215">
            <v>0</v>
          </cell>
          <cell r="M215">
            <v>0</v>
          </cell>
          <cell r="N215">
            <v>0</v>
          </cell>
          <cell r="O215">
            <v>160</v>
          </cell>
          <cell r="P215">
            <v>0</v>
          </cell>
          <cell r="Q215">
            <v>0</v>
          </cell>
          <cell r="R215">
            <v>0</v>
          </cell>
          <cell r="S215">
            <v>0</v>
          </cell>
          <cell r="T215">
            <v>0</v>
          </cell>
          <cell r="U215">
            <v>0</v>
          </cell>
          <cell r="V215">
            <v>100</v>
          </cell>
          <cell r="W215">
            <v>0</v>
          </cell>
          <cell r="X215">
            <v>40</v>
          </cell>
          <cell r="Y215">
            <v>0</v>
          </cell>
          <cell r="Z215">
            <v>120</v>
          </cell>
          <cell r="AA215">
            <v>0</v>
          </cell>
          <cell r="AB215">
            <v>100</v>
          </cell>
          <cell r="AC215">
            <v>150</v>
          </cell>
          <cell r="AD215">
            <v>0</v>
          </cell>
          <cell r="AE215">
            <v>0</v>
          </cell>
          <cell r="AF215">
            <v>0</v>
          </cell>
          <cell r="AG215">
            <v>-20</v>
          </cell>
          <cell r="AH215">
            <v>0</v>
          </cell>
          <cell r="AI215">
            <v>0</v>
          </cell>
          <cell r="AJ215">
            <v>0</v>
          </cell>
          <cell r="AK215">
            <v>0</v>
          </cell>
          <cell r="AL215">
            <v>0</v>
          </cell>
          <cell r="AM215">
            <v>650</v>
          </cell>
          <cell r="AN215" t="str">
            <v>检验医学科</v>
          </cell>
        </row>
        <row r="216">
          <cell r="H216" t="str">
            <v>检验医学科</v>
          </cell>
          <cell r="I216" t="str">
            <v>2022年</v>
          </cell>
        </row>
        <row r="216">
          <cell r="K216" t="str">
            <v>合格</v>
          </cell>
          <cell r="L216">
            <v>0</v>
          </cell>
          <cell r="M216">
            <v>0</v>
          </cell>
          <cell r="N216">
            <v>0</v>
          </cell>
          <cell r="O216">
            <v>160</v>
          </cell>
          <cell r="P216">
            <v>0</v>
          </cell>
          <cell r="Q216">
            <v>0</v>
          </cell>
          <cell r="R216">
            <v>0</v>
          </cell>
          <cell r="S216">
            <v>0</v>
          </cell>
          <cell r="T216">
            <v>0</v>
          </cell>
          <cell r="U216">
            <v>0</v>
          </cell>
          <cell r="V216">
            <v>100</v>
          </cell>
          <cell r="W216">
            <v>0</v>
          </cell>
          <cell r="X216">
            <v>80</v>
          </cell>
          <cell r="Y216">
            <v>60</v>
          </cell>
          <cell r="Z216">
            <v>120</v>
          </cell>
          <cell r="AA216">
            <v>0</v>
          </cell>
          <cell r="AB216">
            <v>0</v>
          </cell>
          <cell r="AC216">
            <v>0</v>
          </cell>
          <cell r="AD216">
            <v>0</v>
          </cell>
          <cell r="AE216">
            <v>0</v>
          </cell>
          <cell r="AF216">
            <v>80</v>
          </cell>
          <cell r="AG216">
            <v>0</v>
          </cell>
          <cell r="AH216">
            <v>0</v>
          </cell>
          <cell r="AI216">
            <v>0</v>
          </cell>
          <cell r="AJ216">
            <v>0</v>
          </cell>
          <cell r="AK216">
            <v>0</v>
          </cell>
          <cell r="AL216">
            <v>0</v>
          </cell>
          <cell r="AM216">
            <v>600</v>
          </cell>
          <cell r="AN216" t="str">
            <v>检验医学科</v>
          </cell>
        </row>
        <row r="217">
          <cell r="H217" t="str">
            <v>检验医学科</v>
          </cell>
          <cell r="I217" t="str">
            <v>2020年</v>
          </cell>
        </row>
        <row r="217">
          <cell r="K217" t="str">
            <v>合格</v>
          </cell>
          <cell r="L217">
            <v>0</v>
          </cell>
          <cell r="M217">
            <v>0</v>
          </cell>
          <cell r="N217">
            <v>0</v>
          </cell>
          <cell r="O217">
            <v>160</v>
          </cell>
          <cell r="P217">
            <v>0</v>
          </cell>
          <cell r="Q217">
            <v>0</v>
          </cell>
          <cell r="R217">
            <v>0</v>
          </cell>
          <cell r="S217">
            <v>0</v>
          </cell>
          <cell r="T217">
            <v>0</v>
          </cell>
          <cell r="U217">
            <v>0</v>
          </cell>
          <cell r="V217">
            <v>100</v>
          </cell>
          <cell r="W217">
            <v>0</v>
          </cell>
          <cell r="X217">
            <v>40</v>
          </cell>
          <cell r="Y217">
            <v>30</v>
          </cell>
          <cell r="Z217">
            <v>60</v>
          </cell>
          <cell r="AA217">
            <v>0</v>
          </cell>
          <cell r="AB217">
            <v>100</v>
          </cell>
          <cell r="AC217">
            <v>150</v>
          </cell>
          <cell r="AD217">
            <v>0</v>
          </cell>
          <cell r="AE217">
            <v>0</v>
          </cell>
          <cell r="AF217">
            <v>0</v>
          </cell>
          <cell r="AG217">
            <v>-60</v>
          </cell>
          <cell r="AH217">
            <v>0</v>
          </cell>
          <cell r="AI217">
            <v>0</v>
          </cell>
          <cell r="AJ217">
            <v>0</v>
          </cell>
          <cell r="AK217">
            <v>0</v>
          </cell>
          <cell r="AL217">
            <v>0</v>
          </cell>
          <cell r="AM217">
            <v>580</v>
          </cell>
          <cell r="AN217" t="str">
            <v>检验医学科</v>
          </cell>
        </row>
        <row r="218">
          <cell r="H218" t="str">
            <v>检验医学科</v>
          </cell>
          <cell r="I218" t="str">
            <v>2020年</v>
          </cell>
        </row>
        <row r="218">
          <cell r="K218" t="str">
            <v>合格</v>
          </cell>
          <cell r="L218">
            <v>0</v>
          </cell>
          <cell r="M218">
            <v>0</v>
          </cell>
          <cell r="N218">
            <v>0</v>
          </cell>
          <cell r="O218">
            <v>160</v>
          </cell>
          <cell r="P218">
            <v>0</v>
          </cell>
          <cell r="Q218">
            <v>0</v>
          </cell>
          <cell r="R218">
            <v>0</v>
          </cell>
          <cell r="S218">
            <v>0</v>
          </cell>
          <cell r="T218">
            <v>0</v>
          </cell>
          <cell r="U218">
            <v>0</v>
          </cell>
          <cell r="V218">
            <v>100</v>
          </cell>
          <cell r="W218">
            <v>0</v>
          </cell>
          <cell r="X218">
            <v>40</v>
          </cell>
          <cell r="Y218">
            <v>30</v>
          </cell>
          <cell r="Z218">
            <v>60</v>
          </cell>
          <cell r="AA218">
            <v>0</v>
          </cell>
          <cell r="AB218">
            <v>100</v>
          </cell>
          <cell r="AC218">
            <v>150</v>
          </cell>
          <cell r="AD218">
            <v>0</v>
          </cell>
          <cell r="AE218">
            <v>0</v>
          </cell>
          <cell r="AF218">
            <v>0</v>
          </cell>
          <cell r="AG218">
            <v>-60</v>
          </cell>
          <cell r="AH218">
            <v>0</v>
          </cell>
          <cell r="AI218">
            <v>0</v>
          </cell>
          <cell r="AJ218">
            <v>0</v>
          </cell>
          <cell r="AK218">
            <v>0</v>
          </cell>
          <cell r="AL218">
            <v>0</v>
          </cell>
          <cell r="AM218">
            <v>580</v>
          </cell>
          <cell r="AN218" t="str">
            <v>检验医学科</v>
          </cell>
        </row>
        <row r="219">
          <cell r="H219" t="str">
            <v>检验医学科</v>
          </cell>
          <cell r="I219" t="str">
            <v>2020年</v>
          </cell>
        </row>
        <row r="219">
          <cell r="K219" t="str">
            <v>合格</v>
          </cell>
          <cell r="L219">
            <v>0</v>
          </cell>
          <cell r="M219">
            <v>0</v>
          </cell>
          <cell r="N219">
            <v>0</v>
          </cell>
          <cell r="O219">
            <v>160</v>
          </cell>
          <cell r="P219">
            <v>0</v>
          </cell>
          <cell r="Q219">
            <v>0</v>
          </cell>
          <cell r="R219">
            <v>0</v>
          </cell>
          <cell r="S219">
            <v>0</v>
          </cell>
          <cell r="T219">
            <v>0</v>
          </cell>
          <cell r="U219">
            <v>0</v>
          </cell>
          <cell r="V219">
            <v>100</v>
          </cell>
          <cell r="W219">
            <v>0</v>
          </cell>
          <cell r="X219">
            <v>40</v>
          </cell>
          <cell r="Y219">
            <v>30</v>
          </cell>
          <cell r="Z219">
            <v>60</v>
          </cell>
          <cell r="AA219">
            <v>0</v>
          </cell>
          <cell r="AB219">
            <v>100</v>
          </cell>
          <cell r="AC219">
            <v>150</v>
          </cell>
          <cell r="AD219">
            <v>0</v>
          </cell>
          <cell r="AE219">
            <v>0</v>
          </cell>
          <cell r="AF219">
            <v>0</v>
          </cell>
          <cell r="AG219">
            <v>-60</v>
          </cell>
          <cell r="AH219">
            <v>0</v>
          </cell>
          <cell r="AI219">
            <v>0</v>
          </cell>
          <cell r="AJ219">
            <v>0</v>
          </cell>
          <cell r="AK219">
            <v>0</v>
          </cell>
          <cell r="AL219">
            <v>0</v>
          </cell>
          <cell r="AM219">
            <v>580</v>
          </cell>
          <cell r="AN219" t="str">
            <v>检验医学科</v>
          </cell>
        </row>
        <row r="220">
          <cell r="H220" t="str">
            <v>检验医学科</v>
          </cell>
          <cell r="I220" t="str">
            <v>2022年</v>
          </cell>
        </row>
        <row r="220">
          <cell r="K220" t="str">
            <v>合格</v>
          </cell>
          <cell r="L220">
            <v>0</v>
          </cell>
          <cell r="M220">
            <v>0</v>
          </cell>
          <cell r="N220">
            <v>0</v>
          </cell>
          <cell r="O220">
            <v>160</v>
          </cell>
          <cell r="P220">
            <v>0</v>
          </cell>
          <cell r="Q220">
            <v>0</v>
          </cell>
          <cell r="R220">
            <v>0</v>
          </cell>
          <cell r="S220">
            <v>0</v>
          </cell>
          <cell r="T220">
            <v>0</v>
          </cell>
          <cell r="U220">
            <v>0</v>
          </cell>
          <cell r="V220">
            <v>100</v>
          </cell>
          <cell r="W220">
            <v>0</v>
          </cell>
          <cell r="X220">
            <v>80</v>
          </cell>
          <cell r="Y220">
            <v>60</v>
          </cell>
          <cell r="Z220">
            <v>120</v>
          </cell>
          <cell r="AA220">
            <v>0</v>
          </cell>
          <cell r="AB220">
            <v>0</v>
          </cell>
          <cell r="AC220">
            <v>0</v>
          </cell>
          <cell r="AD220">
            <v>0</v>
          </cell>
          <cell r="AE220">
            <v>0</v>
          </cell>
          <cell r="AF220">
            <v>60</v>
          </cell>
          <cell r="AG220">
            <v>-20</v>
          </cell>
          <cell r="AH220">
            <v>0</v>
          </cell>
          <cell r="AI220">
            <v>0</v>
          </cell>
          <cell r="AJ220">
            <v>0</v>
          </cell>
          <cell r="AK220">
            <v>0</v>
          </cell>
          <cell r="AL220">
            <v>0</v>
          </cell>
          <cell r="AM220">
            <v>560</v>
          </cell>
          <cell r="AN220" t="str">
            <v>检验医学科</v>
          </cell>
        </row>
        <row r="221">
          <cell r="H221" t="str">
            <v>检验医学科</v>
          </cell>
          <cell r="I221" t="str">
            <v>2022年</v>
          </cell>
        </row>
        <row r="221">
          <cell r="K221" t="str">
            <v>合格</v>
          </cell>
          <cell r="L221">
            <v>0</v>
          </cell>
          <cell r="M221">
            <v>0</v>
          </cell>
          <cell r="N221">
            <v>0</v>
          </cell>
          <cell r="O221">
            <v>160</v>
          </cell>
          <cell r="P221">
            <v>0</v>
          </cell>
          <cell r="Q221">
            <v>0</v>
          </cell>
          <cell r="R221">
            <v>0</v>
          </cell>
          <cell r="S221">
            <v>0</v>
          </cell>
          <cell r="T221">
            <v>0</v>
          </cell>
          <cell r="U221">
            <v>0</v>
          </cell>
          <cell r="V221">
            <v>100</v>
          </cell>
          <cell r="W221">
            <v>0</v>
          </cell>
          <cell r="X221">
            <v>80</v>
          </cell>
          <cell r="Y221">
            <v>60</v>
          </cell>
          <cell r="Z221">
            <v>120</v>
          </cell>
          <cell r="AA221">
            <v>0</v>
          </cell>
          <cell r="AB221">
            <v>0</v>
          </cell>
          <cell r="AC221">
            <v>0</v>
          </cell>
          <cell r="AD221">
            <v>0</v>
          </cell>
          <cell r="AE221">
            <v>0</v>
          </cell>
          <cell r="AF221">
            <v>40</v>
          </cell>
          <cell r="AG221">
            <v>0</v>
          </cell>
          <cell r="AH221">
            <v>0</v>
          </cell>
          <cell r="AI221">
            <v>0</v>
          </cell>
          <cell r="AJ221">
            <v>0</v>
          </cell>
          <cell r="AK221">
            <v>0</v>
          </cell>
          <cell r="AL221">
            <v>0</v>
          </cell>
          <cell r="AM221">
            <v>560</v>
          </cell>
          <cell r="AN221" t="str">
            <v>检验医学科</v>
          </cell>
        </row>
        <row r="222">
          <cell r="H222" t="str">
            <v>检验医学科</v>
          </cell>
          <cell r="I222" t="str">
            <v>2022年</v>
          </cell>
        </row>
        <row r="222">
          <cell r="K222" t="str">
            <v>合格</v>
          </cell>
          <cell r="L222">
            <v>0</v>
          </cell>
          <cell r="M222">
            <v>0</v>
          </cell>
          <cell r="N222">
            <v>0</v>
          </cell>
          <cell r="O222">
            <v>160</v>
          </cell>
          <cell r="P222">
            <v>0</v>
          </cell>
          <cell r="Q222">
            <v>0</v>
          </cell>
          <cell r="R222">
            <v>0</v>
          </cell>
          <cell r="S222">
            <v>0</v>
          </cell>
          <cell r="T222">
            <v>0</v>
          </cell>
          <cell r="U222">
            <v>0</v>
          </cell>
          <cell r="V222">
            <v>100</v>
          </cell>
          <cell r="W222">
            <v>0</v>
          </cell>
          <cell r="X222">
            <v>80</v>
          </cell>
          <cell r="Y222">
            <v>60</v>
          </cell>
          <cell r="Z222">
            <v>120</v>
          </cell>
          <cell r="AA222">
            <v>0</v>
          </cell>
          <cell r="AB222">
            <v>0</v>
          </cell>
          <cell r="AC222">
            <v>0</v>
          </cell>
          <cell r="AD222">
            <v>0</v>
          </cell>
          <cell r="AE222">
            <v>0</v>
          </cell>
          <cell r="AF222">
            <v>80</v>
          </cell>
          <cell r="AG222">
            <v>-60</v>
          </cell>
          <cell r="AH222">
            <v>0</v>
          </cell>
          <cell r="AI222">
            <v>0</v>
          </cell>
          <cell r="AJ222">
            <v>0</v>
          </cell>
          <cell r="AK222">
            <v>0</v>
          </cell>
          <cell r="AL222">
            <v>0</v>
          </cell>
          <cell r="AM222">
            <v>540</v>
          </cell>
          <cell r="AN222" t="str">
            <v>检验医学科</v>
          </cell>
        </row>
        <row r="223">
          <cell r="H223" t="str">
            <v>检验医学科</v>
          </cell>
          <cell r="I223" t="str">
            <v>2022年</v>
          </cell>
        </row>
        <row r="223">
          <cell r="K223" t="str">
            <v>合格</v>
          </cell>
          <cell r="L223">
            <v>0</v>
          </cell>
          <cell r="M223">
            <v>0</v>
          </cell>
          <cell r="N223">
            <v>0</v>
          </cell>
          <cell r="O223">
            <v>160</v>
          </cell>
          <cell r="P223">
            <v>0</v>
          </cell>
          <cell r="Q223">
            <v>0</v>
          </cell>
          <cell r="R223">
            <v>0</v>
          </cell>
          <cell r="S223">
            <v>0</v>
          </cell>
          <cell r="T223">
            <v>0</v>
          </cell>
          <cell r="U223">
            <v>0</v>
          </cell>
          <cell r="V223">
            <v>100</v>
          </cell>
          <cell r="W223">
            <v>0</v>
          </cell>
          <cell r="X223">
            <v>80</v>
          </cell>
          <cell r="Y223">
            <v>60</v>
          </cell>
          <cell r="Z223">
            <v>120</v>
          </cell>
          <cell r="AA223">
            <v>0</v>
          </cell>
          <cell r="AB223">
            <v>0</v>
          </cell>
          <cell r="AC223">
            <v>0</v>
          </cell>
          <cell r="AD223">
            <v>0</v>
          </cell>
          <cell r="AE223">
            <v>0</v>
          </cell>
          <cell r="AF223">
            <v>80</v>
          </cell>
          <cell r="AG223">
            <v>-60</v>
          </cell>
          <cell r="AH223">
            <v>0</v>
          </cell>
          <cell r="AI223">
            <v>0</v>
          </cell>
          <cell r="AJ223">
            <v>0</v>
          </cell>
          <cell r="AK223">
            <v>0</v>
          </cell>
          <cell r="AL223">
            <v>0</v>
          </cell>
          <cell r="AM223">
            <v>540</v>
          </cell>
          <cell r="AN223" t="str">
            <v>检验医学科</v>
          </cell>
        </row>
        <row r="224">
          <cell r="H224" t="str">
            <v>检验医学科</v>
          </cell>
          <cell r="I224" t="str">
            <v>2022年</v>
          </cell>
        </row>
        <row r="224">
          <cell r="K224" t="str">
            <v>合格</v>
          </cell>
          <cell r="L224">
            <v>0</v>
          </cell>
          <cell r="M224">
            <v>0</v>
          </cell>
          <cell r="N224">
            <v>0</v>
          </cell>
          <cell r="O224">
            <v>160</v>
          </cell>
          <cell r="P224">
            <v>0</v>
          </cell>
          <cell r="Q224">
            <v>0</v>
          </cell>
          <cell r="R224">
            <v>0</v>
          </cell>
          <cell r="S224">
            <v>0</v>
          </cell>
          <cell r="T224">
            <v>0</v>
          </cell>
          <cell r="U224">
            <v>0</v>
          </cell>
          <cell r="V224">
            <v>100</v>
          </cell>
          <cell r="W224">
            <v>0</v>
          </cell>
          <cell r="X224">
            <v>80</v>
          </cell>
          <cell r="Y224">
            <v>60</v>
          </cell>
          <cell r="Z224">
            <v>120</v>
          </cell>
          <cell r="AA224">
            <v>0</v>
          </cell>
          <cell r="AB224">
            <v>0</v>
          </cell>
          <cell r="AC224">
            <v>0</v>
          </cell>
          <cell r="AD224">
            <v>0</v>
          </cell>
          <cell r="AE224">
            <v>0</v>
          </cell>
          <cell r="AF224">
            <v>20</v>
          </cell>
          <cell r="AG224">
            <v>0</v>
          </cell>
          <cell r="AH224">
            <v>0</v>
          </cell>
          <cell r="AI224">
            <v>0</v>
          </cell>
          <cell r="AJ224">
            <v>0</v>
          </cell>
          <cell r="AK224">
            <v>0</v>
          </cell>
          <cell r="AL224">
            <v>0</v>
          </cell>
          <cell r="AM224">
            <v>540</v>
          </cell>
          <cell r="AN224" t="str">
            <v>检验医学科</v>
          </cell>
        </row>
        <row r="225">
          <cell r="H225" t="str">
            <v>检验医学科</v>
          </cell>
          <cell r="I225" t="str">
            <v>2020年</v>
          </cell>
        </row>
        <row r="225">
          <cell r="K225" t="str">
            <v>合格</v>
          </cell>
          <cell r="L225">
            <v>0</v>
          </cell>
          <cell r="M225">
            <v>0</v>
          </cell>
          <cell r="N225">
            <v>0</v>
          </cell>
          <cell r="O225">
            <v>160</v>
          </cell>
          <cell r="P225">
            <v>0</v>
          </cell>
          <cell r="Q225">
            <v>0</v>
          </cell>
          <cell r="R225">
            <v>0</v>
          </cell>
          <cell r="S225">
            <v>0</v>
          </cell>
          <cell r="T225">
            <v>0</v>
          </cell>
          <cell r="U225">
            <v>0</v>
          </cell>
          <cell r="V225">
            <v>100</v>
          </cell>
          <cell r="W225">
            <v>0</v>
          </cell>
          <cell r="X225">
            <v>20</v>
          </cell>
          <cell r="Y225">
            <v>0</v>
          </cell>
          <cell r="Z225">
            <v>30</v>
          </cell>
          <cell r="AA225">
            <v>0</v>
          </cell>
          <cell r="AB225">
            <v>100</v>
          </cell>
          <cell r="AC225">
            <v>150</v>
          </cell>
          <cell r="AD225">
            <v>0</v>
          </cell>
          <cell r="AE225">
            <v>0</v>
          </cell>
          <cell r="AF225">
            <v>0</v>
          </cell>
          <cell r="AG225">
            <v>-60</v>
          </cell>
          <cell r="AH225">
            <v>0</v>
          </cell>
          <cell r="AI225">
            <v>0</v>
          </cell>
          <cell r="AJ225">
            <v>0</v>
          </cell>
          <cell r="AK225">
            <v>0</v>
          </cell>
          <cell r="AL225">
            <v>0</v>
          </cell>
          <cell r="AM225">
            <v>500</v>
          </cell>
          <cell r="AN225" t="str">
            <v>检验医学科</v>
          </cell>
        </row>
        <row r="226">
          <cell r="H226" t="str">
            <v>检验医学科</v>
          </cell>
          <cell r="I226" t="str">
            <v>2022年</v>
          </cell>
        </row>
        <row r="226">
          <cell r="K226" t="str">
            <v>合格</v>
          </cell>
          <cell r="L226">
            <v>0</v>
          </cell>
          <cell r="M226">
            <v>0</v>
          </cell>
          <cell r="N226">
            <v>0</v>
          </cell>
          <cell r="O226">
            <v>160</v>
          </cell>
          <cell r="P226">
            <v>0</v>
          </cell>
          <cell r="Q226">
            <v>0</v>
          </cell>
          <cell r="R226">
            <v>0</v>
          </cell>
          <cell r="S226">
            <v>0</v>
          </cell>
          <cell r="T226">
            <v>0</v>
          </cell>
          <cell r="U226">
            <v>0</v>
          </cell>
          <cell r="V226">
            <v>100</v>
          </cell>
          <cell r="W226">
            <v>0</v>
          </cell>
          <cell r="X226">
            <v>80</v>
          </cell>
          <cell r="Y226">
            <v>60</v>
          </cell>
          <cell r="Z226">
            <v>120</v>
          </cell>
          <cell r="AA226">
            <v>0</v>
          </cell>
          <cell r="AB226">
            <v>0</v>
          </cell>
          <cell r="AC226">
            <v>0</v>
          </cell>
          <cell r="AD226">
            <v>0</v>
          </cell>
          <cell r="AE226">
            <v>0</v>
          </cell>
          <cell r="AF226">
            <v>0</v>
          </cell>
          <cell r="AG226">
            <v>-60</v>
          </cell>
          <cell r="AH226">
            <v>0</v>
          </cell>
          <cell r="AI226">
            <v>0</v>
          </cell>
          <cell r="AJ226">
            <v>0</v>
          </cell>
          <cell r="AK226">
            <v>0</v>
          </cell>
          <cell r="AL226">
            <v>0</v>
          </cell>
          <cell r="AM226">
            <v>460</v>
          </cell>
          <cell r="AN226" t="str">
            <v>检验医学科</v>
          </cell>
        </row>
        <row r="227">
          <cell r="H227" t="str">
            <v>检验医学科</v>
          </cell>
          <cell r="I227" t="str">
            <v>2022年</v>
          </cell>
        </row>
        <row r="227">
          <cell r="K227" t="str">
            <v>合格</v>
          </cell>
          <cell r="L227">
            <v>0</v>
          </cell>
          <cell r="M227">
            <v>0</v>
          </cell>
          <cell r="N227">
            <v>0</v>
          </cell>
          <cell r="O227">
            <v>160</v>
          </cell>
          <cell r="P227">
            <v>0</v>
          </cell>
          <cell r="Q227">
            <v>0</v>
          </cell>
          <cell r="R227">
            <v>0</v>
          </cell>
          <cell r="S227">
            <v>0</v>
          </cell>
          <cell r="T227">
            <v>0</v>
          </cell>
          <cell r="U227">
            <v>0</v>
          </cell>
          <cell r="V227">
            <v>100</v>
          </cell>
          <cell r="W227">
            <v>0</v>
          </cell>
          <cell r="X227">
            <v>80</v>
          </cell>
          <cell r="Y227">
            <v>60</v>
          </cell>
          <cell r="Z227">
            <v>90</v>
          </cell>
          <cell r="AA227">
            <v>0</v>
          </cell>
          <cell r="AB227">
            <v>0</v>
          </cell>
          <cell r="AC227">
            <v>0</v>
          </cell>
          <cell r="AD227">
            <v>0</v>
          </cell>
          <cell r="AE227">
            <v>0</v>
          </cell>
          <cell r="AF227">
            <v>20</v>
          </cell>
          <cell r="AG227">
            <v>-60</v>
          </cell>
          <cell r="AH227">
            <v>0</v>
          </cell>
          <cell r="AI227">
            <v>0</v>
          </cell>
          <cell r="AJ227">
            <v>0</v>
          </cell>
          <cell r="AK227">
            <v>0</v>
          </cell>
          <cell r="AL227">
            <v>0</v>
          </cell>
          <cell r="AM227">
            <v>450</v>
          </cell>
          <cell r="AN227" t="str">
            <v>检验医学科</v>
          </cell>
        </row>
        <row r="228">
          <cell r="H228" t="str">
            <v>精神科</v>
          </cell>
          <cell r="I228" t="str">
            <v>2021年</v>
          </cell>
        </row>
        <row r="228">
          <cell r="K228" t="str">
            <v>合格</v>
          </cell>
          <cell r="L228">
            <v>0</v>
          </cell>
          <cell r="M228">
            <v>0</v>
          </cell>
          <cell r="N228">
            <v>0</v>
          </cell>
          <cell r="O228">
            <v>160</v>
          </cell>
          <cell r="P228">
            <v>0</v>
          </cell>
          <cell r="Q228">
            <v>0</v>
          </cell>
          <cell r="R228">
            <v>0</v>
          </cell>
          <cell r="S228">
            <v>0</v>
          </cell>
          <cell r="T228">
            <v>1</v>
          </cell>
          <cell r="U228">
            <v>25</v>
          </cell>
          <cell r="V228">
            <v>100</v>
          </cell>
          <cell r="W228">
            <v>10</v>
          </cell>
          <cell r="X228">
            <v>80</v>
          </cell>
          <cell r="Y228">
            <v>60</v>
          </cell>
          <cell r="Z228">
            <v>120</v>
          </cell>
          <cell r="AA228">
            <v>80</v>
          </cell>
          <cell r="AB228">
            <v>100</v>
          </cell>
          <cell r="AC228">
            <v>150</v>
          </cell>
          <cell r="AD228">
            <v>100</v>
          </cell>
          <cell r="AE228">
            <v>20</v>
          </cell>
          <cell r="AF228">
            <v>60</v>
          </cell>
          <cell r="AG228">
            <v>0</v>
          </cell>
          <cell r="AH228">
            <v>0</v>
          </cell>
          <cell r="AI228">
            <v>0</v>
          </cell>
          <cell r="AJ228">
            <v>0</v>
          </cell>
          <cell r="AK228">
            <v>0</v>
          </cell>
          <cell r="AL228">
            <v>0</v>
          </cell>
          <cell r="AM228">
            <v>1065</v>
          </cell>
          <cell r="AN228" t="str">
            <v>精神科</v>
          </cell>
        </row>
        <row r="229">
          <cell r="H229" t="str">
            <v>精神科</v>
          </cell>
          <cell r="I229" t="str">
            <v>2021年</v>
          </cell>
          <cell r="J229" t="str">
            <v> </v>
          </cell>
          <cell r="K229" t="str">
            <v>合格</v>
          </cell>
          <cell r="L229">
            <v>0</v>
          </cell>
          <cell r="M229">
            <v>0</v>
          </cell>
          <cell r="N229">
            <v>0</v>
          </cell>
          <cell r="O229">
            <v>160</v>
          </cell>
          <cell r="P229">
            <v>0</v>
          </cell>
          <cell r="Q229">
            <v>2</v>
          </cell>
          <cell r="R229">
            <v>1</v>
          </cell>
          <cell r="S229">
            <v>0</v>
          </cell>
          <cell r="T229">
            <v>0</v>
          </cell>
          <cell r="U229">
            <v>60</v>
          </cell>
          <cell r="V229">
            <v>100</v>
          </cell>
          <cell r="W229">
            <v>10</v>
          </cell>
          <cell r="X229">
            <v>60</v>
          </cell>
          <cell r="Y229">
            <v>60</v>
          </cell>
          <cell r="Z229">
            <v>120</v>
          </cell>
          <cell r="AA229">
            <v>60</v>
          </cell>
          <cell r="AB229">
            <v>100</v>
          </cell>
          <cell r="AC229">
            <v>150</v>
          </cell>
          <cell r="AD229">
            <v>100</v>
          </cell>
          <cell r="AE229">
            <v>0</v>
          </cell>
          <cell r="AF229">
            <v>0</v>
          </cell>
          <cell r="AG229">
            <v>0</v>
          </cell>
          <cell r="AH229">
            <v>0</v>
          </cell>
          <cell r="AI229">
            <v>0</v>
          </cell>
          <cell r="AJ229">
            <v>0</v>
          </cell>
          <cell r="AK229">
            <v>0</v>
          </cell>
          <cell r="AL229">
            <v>0</v>
          </cell>
          <cell r="AM229">
            <v>980</v>
          </cell>
          <cell r="AN229" t="str">
            <v>精神科</v>
          </cell>
        </row>
        <row r="230">
          <cell r="H230" t="str">
            <v>精神科</v>
          </cell>
          <cell r="I230" t="str">
            <v>2020年</v>
          </cell>
        </row>
        <row r="230">
          <cell r="K230" t="str">
            <v>合格</v>
          </cell>
          <cell r="L230">
            <v>0</v>
          </cell>
          <cell r="M230">
            <v>0</v>
          </cell>
          <cell r="N230">
            <v>0</v>
          </cell>
          <cell r="O230">
            <v>160</v>
          </cell>
          <cell r="P230">
            <v>0</v>
          </cell>
          <cell r="Q230">
            <v>1</v>
          </cell>
          <cell r="R230">
            <v>1</v>
          </cell>
          <cell r="S230">
            <v>0</v>
          </cell>
          <cell r="T230">
            <v>0</v>
          </cell>
          <cell r="U230">
            <v>40</v>
          </cell>
          <cell r="V230">
            <v>100</v>
          </cell>
          <cell r="W230">
            <v>10</v>
          </cell>
          <cell r="X230">
            <v>60</v>
          </cell>
          <cell r="Y230">
            <v>60</v>
          </cell>
          <cell r="Z230">
            <v>120</v>
          </cell>
          <cell r="AA230">
            <v>80</v>
          </cell>
          <cell r="AB230">
            <v>100</v>
          </cell>
          <cell r="AC230">
            <v>150</v>
          </cell>
          <cell r="AD230">
            <v>100</v>
          </cell>
          <cell r="AE230">
            <v>0</v>
          </cell>
          <cell r="AF230">
            <v>0</v>
          </cell>
          <cell r="AG230">
            <v>-60</v>
          </cell>
          <cell r="AH230">
            <v>0</v>
          </cell>
          <cell r="AI230">
            <v>0</v>
          </cell>
          <cell r="AJ230">
            <v>0</v>
          </cell>
          <cell r="AK230">
            <v>0</v>
          </cell>
          <cell r="AL230">
            <v>0</v>
          </cell>
          <cell r="AM230">
            <v>920</v>
          </cell>
          <cell r="AN230" t="str">
            <v>精神科</v>
          </cell>
        </row>
        <row r="231">
          <cell r="H231" t="str">
            <v>精神科</v>
          </cell>
          <cell r="I231" t="str">
            <v>2021年</v>
          </cell>
        </row>
        <row r="231">
          <cell r="K231" t="str">
            <v>合格</v>
          </cell>
          <cell r="L231">
            <v>0</v>
          </cell>
          <cell r="M231">
            <v>0</v>
          </cell>
          <cell r="N231">
            <v>0</v>
          </cell>
          <cell r="O231">
            <v>160</v>
          </cell>
          <cell r="P231">
            <v>0</v>
          </cell>
          <cell r="Q231">
            <v>3</v>
          </cell>
          <cell r="R231">
            <v>0</v>
          </cell>
          <cell r="S231">
            <v>0</v>
          </cell>
          <cell r="T231">
            <v>0</v>
          </cell>
          <cell r="U231">
            <v>60</v>
          </cell>
          <cell r="V231">
            <v>100</v>
          </cell>
          <cell r="W231">
            <v>10</v>
          </cell>
          <cell r="X231">
            <v>80</v>
          </cell>
          <cell r="Y231">
            <v>60</v>
          </cell>
          <cell r="Z231">
            <v>90</v>
          </cell>
          <cell r="AA231">
            <v>20</v>
          </cell>
          <cell r="AB231">
            <v>100</v>
          </cell>
          <cell r="AC231">
            <v>150</v>
          </cell>
          <cell r="AD231">
            <v>100</v>
          </cell>
          <cell r="AE231">
            <v>0</v>
          </cell>
          <cell r="AF231">
            <v>20</v>
          </cell>
          <cell r="AG231">
            <v>-40</v>
          </cell>
          <cell r="AH231">
            <v>0</v>
          </cell>
          <cell r="AI231">
            <v>0</v>
          </cell>
          <cell r="AJ231">
            <v>0</v>
          </cell>
          <cell r="AK231">
            <v>0</v>
          </cell>
          <cell r="AL231">
            <v>0</v>
          </cell>
          <cell r="AM231">
            <v>910</v>
          </cell>
          <cell r="AN231" t="str">
            <v>精神科</v>
          </cell>
        </row>
        <row r="232">
          <cell r="H232" t="str">
            <v>精神科</v>
          </cell>
          <cell r="I232" t="str">
            <v>2020年</v>
          </cell>
        </row>
        <row r="232">
          <cell r="K232" t="str">
            <v>合格</v>
          </cell>
          <cell r="L232">
            <v>0</v>
          </cell>
          <cell r="M232">
            <v>0</v>
          </cell>
          <cell r="N232">
            <v>0</v>
          </cell>
          <cell r="O232">
            <v>160</v>
          </cell>
          <cell r="P232">
            <v>0</v>
          </cell>
          <cell r="Q232">
            <v>1</v>
          </cell>
          <cell r="R232">
            <v>1</v>
          </cell>
          <cell r="S232">
            <v>0</v>
          </cell>
          <cell r="T232">
            <v>0</v>
          </cell>
          <cell r="U232">
            <v>40</v>
          </cell>
          <cell r="V232">
            <v>100</v>
          </cell>
          <cell r="W232">
            <v>10</v>
          </cell>
          <cell r="X232">
            <v>80</v>
          </cell>
          <cell r="Y232">
            <v>60</v>
          </cell>
          <cell r="Z232">
            <v>90</v>
          </cell>
          <cell r="AA232">
            <v>20</v>
          </cell>
          <cell r="AB232">
            <v>100</v>
          </cell>
          <cell r="AC232">
            <v>150</v>
          </cell>
          <cell r="AD232">
            <v>100</v>
          </cell>
          <cell r="AE232">
            <v>0</v>
          </cell>
          <cell r="AF232">
            <v>0</v>
          </cell>
          <cell r="AG232">
            <v>0</v>
          </cell>
          <cell r="AH232">
            <v>0</v>
          </cell>
          <cell r="AI232">
            <v>0</v>
          </cell>
          <cell r="AJ232">
            <v>0</v>
          </cell>
          <cell r="AK232">
            <v>0</v>
          </cell>
          <cell r="AL232">
            <v>0</v>
          </cell>
          <cell r="AM232">
            <v>910</v>
          </cell>
          <cell r="AN232" t="str">
            <v>精神科</v>
          </cell>
        </row>
        <row r="233">
          <cell r="H233" t="str">
            <v>精神科</v>
          </cell>
          <cell r="I233" t="str">
            <v>2020年</v>
          </cell>
        </row>
        <row r="233">
          <cell r="K233" t="str">
            <v>合格</v>
          </cell>
          <cell r="L233">
            <v>0</v>
          </cell>
          <cell r="M233">
            <v>0</v>
          </cell>
          <cell r="N233">
            <v>0</v>
          </cell>
          <cell r="O233">
            <v>160</v>
          </cell>
          <cell r="P233">
            <v>0</v>
          </cell>
          <cell r="Q233">
            <v>3</v>
          </cell>
          <cell r="R233">
            <v>0</v>
          </cell>
          <cell r="S233">
            <v>0</v>
          </cell>
          <cell r="T233">
            <v>0</v>
          </cell>
          <cell r="U233">
            <v>60</v>
          </cell>
          <cell r="V233">
            <v>100</v>
          </cell>
          <cell r="W233">
            <v>10</v>
          </cell>
          <cell r="X233">
            <v>40</v>
          </cell>
          <cell r="Y233">
            <v>30</v>
          </cell>
          <cell r="Z233">
            <v>120</v>
          </cell>
          <cell r="AA233">
            <v>0</v>
          </cell>
          <cell r="AB233">
            <v>100</v>
          </cell>
          <cell r="AC233">
            <v>150</v>
          </cell>
          <cell r="AD233">
            <v>100</v>
          </cell>
          <cell r="AE233">
            <v>0</v>
          </cell>
          <cell r="AF233">
            <v>20</v>
          </cell>
          <cell r="AG233">
            <v>-40</v>
          </cell>
          <cell r="AH233">
            <v>0</v>
          </cell>
          <cell r="AI233">
            <v>0</v>
          </cell>
          <cell r="AJ233">
            <v>0</v>
          </cell>
          <cell r="AK233">
            <v>50</v>
          </cell>
          <cell r="AL233">
            <v>0</v>
          </cell>
          <cell r="AM233">
            <v>900</v>
          </cell>
          <cell r="AN233" t="str">
            <v>精神科</v>
          </cell>
        </row>
        <row r="234">
          <cell r="H234" t="str">
            <v>精神科</v>
          </cell>
          <cell r="I234" t="str">
            <v>2021年</v>
          </cell>
        </row>
        <row r="234">
          <cell r="K234" t="str">
            <v>合格</v>
          </cell>
          <cell r="L234">
            <v>0</v>
          </cell>
          <cell r="M234">
            <v>0</v>
          </cell>
          <cell r="N234">
            <v>0</v>
          </cell>
          <cell r="O234">
            <v>160</v>
          </cell>
          <cell r="P234">
            <v>0</v>
          </cell>
          <cell r="Q234">
            <v>2</v>
          </cell>
          <cell r="R234">
            <v>0</v>
          </cell>
          <cell r="S234">
            <v>0</v>
          </cell>
          <cell r="T234">
            <v>0</v>
          </cell>
          <cell r="U234">
            <v>40</v>
          </cell>
          <cell r="V234">
            <v>100</v>
          </cell>
          <cell r="W234">
            <v>10</v>
          </cell>
          <cell r="X234">
            <v>80</v>
          </cell>
          <cell r="Y234">
            <v>60</v>
          </cell>
          <cell r="Z234">
            <v>120</v>
          </cell>
          <cell r="AA234">
            <v>20</v>
          </cell>
          <cell r="AB234">
            <v>100</v>
          </cell>
          <cell r="AC234">
            <v>150</v>
          </cell>
          <cell r="AD234">
            <v>100</v>
          </cell>
          <cell r="AE234">
            <v>0</v>
          </cell>
          <cell r="AF234">
            <v>0</v>
          </cell>
          <cell r="AG234">
            <v>-60</v>
          </cell>
          <cell r="AH234">
            <v>0</v>
          </cell>
          <cell r="AI234">
            <v>0</v>
          </cell>
          <cell r="AJ234">
            <v>0</v>
          </cell>
          <cell r="AK234">
            <v>0</v>
          </cell>
          <cell r="AL234">
            <v>0</v>
          </cell>
          <cell r="AM234">
            <v>880</v>
          </cell>
          <cell r="AN234" t="str">
            <v>精神科</v>
          </cell>
        </row>
        <row r="235">
          <cell r="H235" t="str">
            <v>精神科</v>
          </cell>
          <cell r="I235" t="str">
            <v>2022年</v>
          </cell>
        </row>
        <row r="235">
          <cell r="K235" t="str">
            <v>合格</v>
          </cell>
          <cell r="L235">
            <v>0</v>
          </cell>
          <cell r="M235">
            <v>0</v>
          </cell>
          <cell r="N235">
            <v>0</v>
          </cell>
          <cell r="O235">
            <v>160</v>
          </cell>
          <cell r="P235">
            <v>0</v>
          </cell>
          <cell r="Q235">
            <v>2</v>
          </cell>
          <cell r="R235">
            <v>1</v>
          </cell>
          <cell r="S235">
            <v>0</v>
          </cell>
          <cell r="T235">
            <v>0</v>
          </cell>
          <cell r="U235">
            <v>60</v>
          </cell>
          <cell r="V235">
            <v>100</v>
          </cell>
          <cell r="W235">
            <v>10</v>
          </cell>
          <cell r="X235">
            <v>60</v>
          </cell>
          <cell r="Y235">
            <v>60</v>
          </cell>
          <cell r="Z235">
            <v>60</v>
          </cell>
          <cell r="AA235">
            <v>20</v>
          </cell>
          <cell r="AB235">
            <v>100</v>
          </cell>
          <cell r="AC235">
            <v>150</v>
          </cell>
          <cell r="AD235">
            <v>100</v>
          </cell>
          <cell r="AE235">
            <v>0</v>
          </cell>
          <cell r="AF235">
            <v>0</v>
          </cell>
          <cell r="AG235">
            <v>0</v>
          </cell>
          <cell r="AH235">
            <v>0</v>
          </cell>
          <cell r="AI235">
            <v>0</v>
          </cell>
          <cell r="AJ235">
            <v>0</v>
          </cell>
          <cell r="AK235">
            <v>0</v>
          </cell>
          <cell r="AL235">
            <v>0</v>
          </cell>
          <cell r="AM235">
            <v>880</v>
          </cell>
          <cell r="AN235" t="str">
            <v>精神科</v>
          </cell>
        </row>
        <row r="236">
          <cell r="H236" t="str">
            <v>精神科</v>
          </cell>
          <cell r="I236" t="str">
            <v>2020年</v>
          </cell>
        </row>
        <row r="236">
          <cell r="K236" t="str">
            <v>合格</v>
          </cell>
          <cell r="L236">
            <v>0</v>
          </cell>
          <cell r="M236">
            <v>0</v>
          </cell>
          <cell r="N236">
            <v>0</v>
          </cell>
          <cell r="O236">
            <v>160</v>
          </cell>
          <cell r="P236">
            <v>0</v>
          </cell>
          <cell r="Q236">
            <v>2</v>
          </cell>
          <cell r="R236">
            <v>0</v>
          </cell>
          <cell r="S236">
            <v>1</v>
          </cell>
          <cell r="T236">
            <v>0</v>
          </cell>
          <cell r="U236">
            <v>65</v>
          </cell>
          <cell r="V236">
            <v>100</v>
          </cell>
          <cell r="W236">
            <v>0</v>
          </cell>
          <cell r="X236">
            <v>40</v>
          </cell>
          <cell r="Y236">
            <v>60</v>
          </cell>
          <cell r="Z236">
            <v>90</v>
          </cell>
          <cell r="AA236">
            <v>0</v>
          </cell>
          <cell r="AB236">
            <v>100</v>
          </cell>
          <cell r="AC236">
            <v>150</v>
          </cell>
          <cell r="AD236">
            <v>100</v>
          </cell>
          <cell r="AE236">
            <v>0</v>
          </cell>
          <cell r="AF236">
            <v>0</v>
          </cell>
          <cell r="AG236">
            <v>-60</v>
          </cell>
          <cell r="AH236">
            <v>0</v>
          </cell>
          <cell r="AI236">
            <v>0</v>
          </cell>
          <cell r="AJ236">
            <v>0</v>
          </cell>
          <cell r="AK236">
            <v>0</v>
          </cell>
          <cell r="AL236">
            <v>0</v>
          </cell>
          <cell r="AM236">
            <v>805</v>
          </cell>
          <cell r="AN236" t="str">
            <v>精神科</v>
          </cell>
        </row>
        <row r="237">
          <cell r="H237" t="str">
            <v>精神科</v>
          </cell>
          <cell r="I237" t="str">
            <v>2021年</v>
          </cell>
        </row>
        <row r="237">
          <cell r="K237" t="str">
            <v>合格</v>
          </cell>
          <cell r="L237">
            <v>0</v>
          </cell>
          <cell r="M237">
            <v>0</v>
          </cell>
          <cell r="N237">
            <v>0</v>
          </cell>
          <cell r="O237">
            <v>160</v>
          </cell>
          <cell r="P237">
            <v>0</v>
          </cell>
          <cell r="Q237">
            <v>0</v>
          </cell>
          <cell r="R237">
            <v>0</v>
          </cell>
          <cell r="S237">
            <v>0</v>
          </cell>
          <cell r="T237">
            <v>0</v>
          </cell>
          <cell r="U237">
            <v>0</v>
          </cell>
          <cell r="V237">
            <v>100</v>
          </cell>
          <cell r="W237">
            <v>10</v>
          </cell>
          <cell r="X237">
            <v>80</v>
          </cell>
          <cell r="Y237">
            <v>60</v>
          </cell>
          <cell r="Z237">
            <v>90</v>
          </cell>
          <cell r="AA237">
            <v>0</v>
          </cell>
          <cell r="AB237">
            <v>100</v>
          </cell>
          <cell r="AC237">
            <v>150</v>
          </cell>
          <cell r="AD237">
            <v>100</v>
          </cell>
          <cell r="AE237">
            <v>0</v>
          </cell>
          <cell r="AF237">
            <v>0</v>
          </cell>
          <cell r="AG237">
            <v>-60</v>
          </cell>
          <cell r="AH237">
            <v>0</v>
          </cell>
          <cell r="AI237">
            <v>0</v>
          </cell>
          <cell r="AJ237">
            <v>0</v>
          </cell>
          <cell r="AK237">
            <v>0</v>
          </cell>
          <cell r="AL237">
            <v>0</v>
          </cell>
          <cell r="AM237">
            <v>790</v>
          </cell>
          <cell r="AN237" t="str">
            <v>精神科</v>
          </cell>
        </row>
        <row r="238">
          <cell r="H238" t="str">
            <v>精神科</v>
          </cell>
          <cell r="I238" t="str">
            <v>2021年</v>
          </cell>
        </row>
        <row r="238">
          <cell r="K238" t="str">
            <v>合格</v>
          </cell>
          <cell r="L238">
            <v>0</v>
          </cell>
          <cell r="M238">
            <v>0</v>
          </cell>
          <cell r="N238">
            <v>0</v>
          </cell>
          <cell r="O238">
            <v>160</v>
          </cell>
          <cell r="P238">
            <v>0</v>
          </cell>
          <cell r="Q238">
            <v>2</v>
          </cell>
          <cell r="R238">
            <v>0</v>
          </cell>
          <cell r="S238">
            <v>0</v>
          </cell>
          <cell r="T238">
            <v>0</v>
          </cell>
          <cell r="U238">
            <v>40</v>
          </cell>
          <cell r="V238">
            <v>100</v>
          </cell>
          <cell r="W238">
            <v>10</v>
          </cell>
          <cell r="X238">
            <v>80</v>
          </cell>
          <cell r="Y238">
            <v>60</v>
          </cell>
          <cell r="Z238">
            <v>120</v>
          </cell>
          <cell r="AA238">
            <v>20</v>
          </cell>
          <cell r="AB238">
            <v>100</v>
          </cell>
          <cell r="AC238">
            <v>150</v>
          </cell>
          <cell r="AD238">
            <v>0</v>
          </cell>
          <cell r="AE238">
            <v>0</v>
          </cell>
          <cell r="AF238">
            <v>0</v>
          </cell>
          <cell r="AG238">
            <v>-60</v>
          </cell>
          <cell r="AH238">
            <v>0</v>
          </cell>
          <cell r="AI238">
            <v>0</v>
          </cell>
          <cell r="AJ238">
            <v>0</v>
          </cell>
          <cell r="AK238">
            <v>0</v>
          </cell>
          <cell r="AL238">
            <v>0</v>
          </cell>
          <cell r="AM238">
            <v>780</v>
          </cell>
          <cell r="AN238" t="str">
            <v>精神科</v>
          </cell>
        </row>
        <row r="239">
          <cell r="H239" t="str">
            <v>精神科</v>
          </cell>
          <cell r="I239" t="str">
            <v>2022年</v>
          </cell>
        </row>
        <row r="239">
          <cell r="K239" t="str">
            <v>合格</v>
          </cell>
          <cell r="L239">
            <v>0</v>
          </cell>
          <cell r="M239">
            <v>0</v>
          </cell>
          <cell r="N239">
            <v>0</v>
          </cell>
          <cell r="O239">
            <v>160</v>
          </cell>
          <cell r="P239">
            <v>0</v>
          </cell>
          <cell r="Q239">
            <v>2</v>
          </cell>
          <cell r="R239">
            <v>1</v>
          </cell>
          <cell r="S239">
            <v>0</v>
          </cell>
          <cell r="T239">
            <v>0</v>
          </cell>
          <cell r="U239">
            <v>60</v>
          </cell>
          <cell r="V239">
            <v>100</v>
          </cell>
          <cell r="W239">
            <v>10</v>
          </cell>
          <cell r="X239">
            <v>80</v>
          </cell>
          <cell r="Y239">
            <v>60</v>
          </cell>
          <cell r="Z239">
            <v>120</v>
          </cell>
          <cell r="AA239">
            <v>80</v>
          </cell>
          <cell r="AB239">
            <v>0</v>
          </cell>
          <cell r="AC239">
            <v>0</v>
          </cell>
          <cell r="AD239">
            <v>0</v>
          </cell>
          <cell r="AE239">
            <v>40</v>
          </cell>
          <cell r="AF239">
            <v>60</v>
          </cell>
          <cell r="AG239">
            <v>-20</v>
          </cell>
          <cell r="AH239">
            <v>0</v>
          </cell>
          <cell r="AI239">
            <v>0</v>
          </cell>
          <cell r="AJ239">
            <v>0</v>
          </cell>
          <cell r="AK239">
            <v>0</v>
          </cell>
          <cell r="AL239">
            <v>0</v>
          </cell>
          <cell r="AM239">
            <v>750</v>
          </cell>
          <cell r="AN239" t="str">
            <v>精神科</v>
          </cell>
        </row>
        <row r="240">
          <cell r="H240" t="str">
            <v>精神科</v>
          </cell>
          <cell r="I240" t="str">
            <v>2022年</v>
          </cell>
        </row>
        <row r="240">
          <cell r="K240" t="str">
            <v>合格</v>
          </cell>
          <cell r="L240">
            <v>0</v>
          </cell>
          <cell r="M240">
            <v>0</v>
          </cell>
          <cell r="N240">
            <v>0</v>
          </cell>
          <cell r="O240">
            <v>160</v>
          </cell>
          <cell r="P240">
            <v>0</v>
          </cell>
          <cell r="Q240">
            <v>2</v>
          </cell>
          <cell r="R240">
            <v>1</v>
          </cell>
          <cell r="S240">
            <v>0</v>
          </cell>
          <cell r="T240">
            <v>0</v>
          </cell>
          <cell r="U240">
            <v>60</v>
          </cell>
          <cell r="V240">
            <v>100</v>
          </cell>
          <cell r="W240">
            <v>10</v>
          </cell>
          <cell r="X240">
            <v>80</v>
          </cell>
          <cell r="Y240">
            <v>60</v>
          </cell>
          <cell r="Z240">
            <v>120</v>
          </cell>
          <cell r="AA240">
            <v>0</v>
          </cell>
          <cell r="AB240">
            <v>0</v>
          </cell>
          <cell r="AC240">
            <v>0</v>
          </cell>
          <cell r="AD240">
            <v>0</v>
          </cell>
          <cell r="AE240">
            <v>0</v>
          </cell>
          <cell r="AF240">
            <v>0</v>
          </cell>
          <cell r="AG240">
            <v>0</v>
          </cell>
          <cell r="AH240">
            <v>0</v>
          </cell>
          <cell r="AI240">
            <v>0</v>
          </cell>
          <cell r="AJ240">
            <v>0</v>
          </cell>
          <cell r="AK240">
            <v>0</v>
          </cell>
          <cell r="AL240">
            <v>0</v>
          </cell>
          <cell r="AM240">
            <v>590</v>
          </cell>
          <cell r="AN240" t="str">
            <v>精神科</v>
          </cell>
        </row>
        <row r="241">
          <cell r="H241" t="str">
            <v>精神科</v>
          </cell>
          <cell r="I241" t="str">
            <v>2022年</v>
          </cell>
        </row>
        <row r="241">
          <cell r="K241" t="str">
            <v>合格</v>
          </cell>
          <cell r="L241">
            <v>0</v>
          </cell>
          <cell r="M241">
            <v>0</v>
          </cell>
          <cell r="N241">
            <v>0</v>
          </cell>
          <cell r="O241">
            <v>160</v>
          </cell>
          <cell r="P241">
            <v>0</v>
          </cell>
          <cell r="Q241">
            <v>3</v>
          </cell>
          <cell r="R241">
            <v>2</v>
          </cell>
          <cell r="S241">
            <v>0</v>
          </cell>
          <cell r="T241">
            <v>0</v>
          </cell>
          <cell r="U241">
            <v>100</v>
          </cell>
          <cell r="V241">
            <v>100</v>
          </cell>
          <cell r="W241">
            <v>10</v>
          </cell>
          <cell r="X241">
            <v>60</v>
          </cell>
          <cell r="Y241">
            <v>60</v>
          </cell>
          <cell r="Z241">
            <v>60</v>
          </cell>
          <cell r="AA241">
            <v>0</v>
          </cell>
          <cell r="AB241">
            <v>0</v>
          </cell>
          <cell r="AC241">
            <v>0</v>
          </cell>
          <cell r="AD241">
            <v>0</v>
          </cell>
          <cell r="AE241">
            <v>0</v>
          </cell>
          <cell r="AF241">
            <v>40</v>
          </cell>
          <cell r="AG241">
            <v>0</v>
          </cell>
          <cell r="AH241">
            <v>0</v>
          </cell>
          <cell r="AI241">
            <v>0</v>
          </cell>
          <cell r="AJ241">
            <v>0</v>
          </cell>
          <cell r="AK241">
            <v>0</v>
          </cell>
          <cell r="AL241">
            <v>0</v>
          </cell>
          <cell r="AM241">
            <v>590</v>
          </cell>
          <cell r="AN241" t="str">
            <v>精神科</v>
          </cell>
        </row>
        <row r="242">
          <cell r="H242" t="str">
            <v>精神科</v>
          </cell>
          <cell r="I242" t="str">
            <v>2020年</v>
          </cell>
        </row>
        <row r="242">
          <cell r="K242" t="str">
            <v>合格</v>
          </cell>
          <cell r="L242">
            <v>0</v>
          </cell>
          <cell r="M242">
            <v>0</v>
          </cell>
          <cell r="N242">
            <v>0</v>
          </cell>
          <cell r="O242">
            <v>160</v>
          </cell>
          <cell r="P242">
            <v>0</v>
          </cell>
          <cell r="Q242">
            <v>1</v>
          </cell>
          <cell r="R242">
            <v>1</v>
          </cell>
          <cell r="S242">
            <v>0</v>
          </cell>
          <cell r="T242">
            <v>0</v>
          </cell>
          <cell r="U242">
            <v>40</v>
          </cell>
          <cell r="V242">
            <v>100</v>
          </cell>
          <cell r="W242">
            <v>10</v>
          </cell>
          <cell r="X242">
            <v>60</v>
          </cell>
          <cell r="Y242">
            <v>30</v>
          </cell>
          <cell r="Z242">
            <v>90</v>
          </cell>
          <cell r="AA242">
            <v>0</v>
          </cell>
          <cell r="AB242">
            <v>100</v>
          </cell>
          <cell r="AC242">
            <v>0</v>
          </cell>
          <cell r="AD242">
            <v>0</v>
          </cell>
          <cell r="AE242">
            <v>0</v>
          </cell>
          <cell r="AF242">
            <v>0</v>
          </cell>
          <cell r="AG242">
            <v>-60</v>
          </cell>
          <cell r="AH242">
            <v>0</v>
          </cell>
          <cell r="AI242">
            <v>0</v>
          </cell>
          <cell r="AJ242">
            <v>0</v>
          </cell>
          <cell r="AK242">
            <v>0</v>
          </cell>
          <cell r="AL242">
            <v>0</v>
          </cell>
          <cell r="AM242">
            <v>530</v>
          </cell>
          <cell r="AN242" t="str">
            <v>精神科</v>
          </cell>
        </row>
        <row r="243">
          <cell r="H243" t="str">
            <v>精神科</v>
          </cell>
          <cell r="I243" t="str">
            <v>2020年</v>
          </cell>
        </row>
        <row r="243">
          <cell r="K243" t="str">
            <v>合格</v>
          </cell>
          <cell r="L243">
            <v>0</v>
          </cell>
          <cell r="M243">
            <v>0</v>
          </cell>
          <cell r="N243">
            <v>0</v>
          </cell>
          <cell r="O243">
            <v>160</v>
          </cell>
          <cell r="P243">
            <v>0</v>
          </cell>
          <cell r="Q243">
            <v>2</v>
          </cell>
          <cell r="R243">
            <v>0</v>
          </cell>
          <cell r="S243">
            <v>0</v>
          </cell>
          <cell r="T243">
            <v>0</v>
          </cell>
          <cell r="U243">
            <v>40</v>
          </cell>
          <cell r="V243">
            <v>100</v>
          </cell>
          <cell r="W243">
            <v>0</v>
          </cell>
          <cell r="X243">
            <v>20</v>
          </cell>
          <cell r="Y243">
            <v>30</v>
          </cell>
          <cell r="Z243">
            <v>90</v>
          </cell>
          <cell r="AA243">
            <v>20</v>
          </cell>
          <cell r="AB243">
            <v>0</v>
          </cell>
          <cell r="AC243">
            <v>0</v>
          </cell>
          <cell r="AD243">
            <v>0</v>
          </cell>
          <cell r="AE243">
            <v>0</v>
          </cell>
          <cell r="AF243">
            <v>0</v>
          </cell>
          <cell r="AG243">
            <v>-60</v>
          </cell>
          <cell r="AH243">
            <v>0</v>
          </cell>
          <cell r="AI243">
            <v>0</v>
          </cell>
          <cell r="AJ243">
            <v>0</v>
          </cell>
          <cell r="AK243">
            <v>0</v>
          </cell>
          <cell r="AL243">
            <v>0</v>
          </cell>
          <cell r="AM243">
            <v>400</v>
          </cell>
          <cell r="AN243" t="str">
            <v>精神科</v>
          </cell>
        </row>
        <row r="244">
          <cell r="H244" t="str">
            <v>精神科</v>
          </cell>
          <cell r="I244" t="str">
            <v>2022年</v>
          </cell>
        </row>
        <row r="244">
          <cell r="K244" t="str">
            <v>合格</v>
          </cell>
          <cell r="L244">
            <v>0</v>
          </cell>
          <cell r="M244">
            <v>0</v>
          </cell>
          <cell r="N244">
            <v>0</v>
          </cell>
          <cell r="O244">
            <v>160</v>
          </cell>
          <cell r="P244">
            <v>0</v>
          </cell>
          <cell r="Q244">
            <v>2</v>
          </cell>
          <cell r="R244">
            <v>2</v>
          </cell>
          <cell r="S244">
            <v>1</v>
          </cell>
          <cell r="T244">
            <v>0</v>
          </cell>
          <cell r="U244">
            <v>105</v>
          </cell>
          <cell r="V244">
            <v>100</v>
          </cell>
          <cell r="W244">
            <v>0</v>
          </cell>
          <cell r="X244">
            <v>20</v>
          </cell>
          <cell r="Y244">
            <v>0</v>
          </cell>
          <cell r="Z244">
            <v>30</v>
          </cell>
          <cell r="AA244">
            <v>0</v>
          </cell>
          <cell r="AB244">
            <v>0</v>
          </cell>
          <cell r="AC244">
            <v>0</v>
          </cell>
          <cell r="AD244">
            <v>0</v>
          </cell>
          <cell r="AE244">
            <v>0</v>
          </cell>
          <cell r="AF244">
            <v>0</v>
          </cell>
          <cell r="AG244">
            <v>-60</v>
          </cell>
          <cell r="AH244">
            <v>0</v>
          </cell>
          <cell r="AI244">
            <v>0</v>
          </cell>
          <cell r="AJ244">
            <v>0</v>
          </cell>
          <cell r="AK244">
            <v>0</v>
          </cell>
          <cell r="AL244">
            <v>0</v>
          </cell>
          <cell r="AM244">
            <v>355</v>
          </cell>
          <cell r="AN244" t="str">
            <v>精神科</v>
          </cell>
        </row>
        <row r="245">
          <cell r="H245" t="str">
            <v>康复医学科</v>
          </cell>
          <cell r="I245" t="str">
            <v>2021年</v>
          </cell>
        </row>
        <row r="245">
          <cell r="K245" t="str">
            <v>合格</v>
          </cell>
          <cell r="L245">
            <v>0</v>
          </cell>
          <cell r="M245">
            <v>0</v>
          </cell>
          <cell r="N245">
            <v>0</v>
          </cell>
          <cell r="O245">
            <v>160</v>
          </cell>
          <cell r="P245">
            <v>0</v>
          </cell>
          <cell r="Q245">
            <v>2</v>
          </cell>
          <cell r="R245">
            <v>1</v>
          </cell>
          <cell r="S245">
            <v>0</v>
          </cell>
          <cell r="T245">
            <v>0</v>
          </cell>
          <cell r="U245">
            <v>60</v>
          </cell>
          <cell r="V245">
            <v>100</v>
          </cell>
          <cell r="W245">
            <v>10</v>
          </cell>
          <cell r="X245">
            <v>80</v>
          </cell>
          <cell r="Y245">
            <v>60</v>
          </cell>
          <cell r="Z245">
            <v>120</v>
          </cell>
          <cell r="AA245">
            <v>0</v>
          </cell>
          <cell r="AB245">
            <v>100</v>
          </cell>
          <cell r="AC245">
            <v>150</v>
          </cell>
          <cell r="AD245">
            <v>100</v>
          </cell>
          <cell r="AE245">
            <v>0</v>
          </cell>
          <cell r="AF245">
            <v>20</v>
          </cell>
          <cell r="AG245">
            <v>-20</v>
          </cell>
          <cell r="AH245">
            <v>0</v>
          </cell>
          <cell r="AI245">
            <v>0</v>
          </cell>
          <cell r="AJ245">
            <v>0</v>
          </cell>
          <cell r="AK245">
            <v>0</v>
          </cell>
          <cell r="AL245">
            <v>0</v>
          </cell>
          <cell r="AM245">
            <v>940</v>
          </cell>
          <cell r="AN245" t="str">
            <v>康复医学科</v>
          </cell>
        </row>
        <row r="246">
          <cell r="H246" t="str">
            <v>康复医学科</v>
          </cell>
          <cell r="I246" t="str">
            <v>2021年</v>
          </cell>
        </row>
        <row r="246">
          <cell r="K246" t="str">
            <v>合格</v>
          </cell>
          <cell r="L246">
            <v>0</v>
          </cell>
          <cell r="M246">
            <v>0</v>
          </cell>
          <cell r="N246">
            <v>0</v>
          </cell>
          <cell r="O246">
            <v>160</v>
          </cell>
          <cell r="P246">
            <v>0</v>
          </cell>
          <cell r="Q246">
            <v>3</v>
          </cell>
          <cell r="R246">
            <v>0</v>
          </cell>
          <cell r="S246">
            <v>0</v>
          </cell>
          <cell r="T246">
            <v>0</v>
          </cell>
          <cell r="U246">
            <v>60</v>
          </cell>
          <cell r="V246">
            <v>100</v>
          </cell>
          <cell r="W246">
            <v>10</v>
          </cell>
          <cell r="X246">
            <v>80</v>
          </cell>
          <cell r="Y246">
            <v>60</v>
          </cell>
          <cell r="Z246">
            <v>120</v>
          </cell>
          <cell r="AA246">
            <v>0</v>
          </cell>
          <cell r="AB246">
            <v>100</v>
          </cell>
          <cell r="AC246">
            <v>150</v>
          </cell>
          <cell r="AD246">
            <v>100</v>
          </cell>
          <cell r="AE246">
            <v>0</v>
          </cell>
          <cell r="AF246">
            <v>0</v>
          </cell>
          <cell r="AG246">
            <v>0</v>
          </cell>
          <cell r="AH246">
            <v>0</v>
          </cell>
          <cell r="AI246">
            <v>0</v>
          </cell>
          <cell r="AJ246">
            <v>0</v>
          </cell>
          <cell r="AK246">
            <v>0</v>
          </cell>
          <cell r="AL246">
            <v>0</v>
          </cell>
          <cell r="AM246">
            <v>940</v>
          </cell>
          <cell r="AN246" t="str">
            <v>康复医学科</v>
          </cell>
        </row>
        <row r="247">
          <cell r="H247" t="str">
            <v>康复医学科</v>
          </cell>
          <cell r="I247" t="str">
            <v>2021年</v>
          </cell>
        </row>
        <row r="247">
          <cell r="K247" t="str">
            <v>合格</v>
          </cell>
          <cell r="L247">
            <v>0</v>
          </cell>
          <cell r="M247">
            <v>0</v>
          </cell>
          <cell r="N247">
            <v>0</v>
          </cell>
          <cell r="O247">
            <v>120</v>
          </cell>
          <cell r="P247">
            <v>0</v>
          </cell>
          <cell r="Q247">
            <v>0</v>
          </cell>
          <cell r="R247">
            <v>0</v>
          </cell>
          <cell r="S247">
            <v>0</v>
          </cell>
          <cell r="T247">
            <v>0</v>
          </cell>
          <cell r="U247">
            <v>0</v>
          </cell>
          <cell r="V247">
            <v>100</v>
          </cell>
          <cell r="W247">
            <v>10</v>
          </cell>
          <cell r="X247">
            <v>80</v>
          </cell>
          <cell r="Y247">
            <v>120</v>
          </cell>
          <cell r="Z247">
            <v>120</v>
          </cell>
          <cell r="AA247">
            <v>0</v>
          </cell>
          <cell r="AB247">
            <v>100</v>
          </cell>
          <cell r="AC247">
            <v>150</v>
          </cell>
          <cell r="AD247">
            <v>100</v>
          </cell>
          <cell r="AE247">
            <v>0</v>
          </cell>
          <cell r="AF247">
            <v>20</v>
          </cell>
          <cell r="AG247">
            <v>0</v>
          </cell>
          <cell r="AH247">
            <v>0</v>
          </cell>
          <cell r="AI247">
            <v>0</v>
          </cell>
          <cell r="AJ247">
            <v>0</v>
          </cell>
          <cell r="AK247">
            <v>0</v>
          </cell>
          <cell r="AL247">
            <v>0</v>
          </cell>
          <cell r="AM247">
            <v>920</v>
          </cell>
          <cell r="AN247" t="str">
            <v>康复医学科</v>
          </cell>
        </row>
        <row r="248">
          <cell r="H248" t="str">
            <v>康复医学科</v>
          </cell>
          <cell r="I248" t="str">
            <v>2021年</v>
          </cell>
        </row>
        <row r="248">
          <cell r="K248" t="str">
            <v>合格</v>
          </cell>
          <cell r="L248">
            <v>0</v>
          </cell>
          <cell r="M248">
            <v>0</v>
          </cell>
          <cell r="N248">
            <v>0</v>
          </cell>
          <cell r="O248">
            <v>160</v>
          </cell>
          <cell r="P248">
            <v>0</v>
          </cell>
          <cell r="Q248">
            <v>1</v>
          </cell>
          <cell r="R248">
            <v>0</v>
          </cell>
          <cell r="S248">
            <v>1</v>
          </cell>
          <cell r="T248">
            <v>1</v>
          </cell>
          <cell r="U248">
            <v>70</v>
          </cell>
          <cell r="V248">
            <v>100</v>
          </cell>
          <cell r="W248">
            <v>10</v>
          </cell>
          <cell r="X248">
            <v>80</v>
          </cell>
          <cell r="Y248">
            <v>60</v>
          </cell>
          <cell r="Z248">
            <v>120</v>
          </cell>
          <cell r="AA248">
            <v>0</v>
          </cell>
          <cell r="AB248">
            <v>100</v>
          </cell>
          <cell r="AC248">
            <v>150</v>
          </cell>
          <cell r="AD248">
            <v>100</v>
          </cell>
          <cell r="AE248">
            <v>0</v>
          </cell>
          <cell r="AF248">
            <v>20</v>
          </cell>
          <cell r="AG248">
            <v>-60</v>
          </cell>
          <cell r="AH248">
            <v>0</v>
          </cell>
          <cell r="AI248">
            <v>0</v>
          </cell>
          <cell r="AJ248">
            <v>0</v>
          </cell>
          <cell r="AK248">
            <v>0</v>
          </cell>
          <cell r="AL248">
            <v>0</v>
          </cell>
          <cell r="AM248">
            <v>910</v>
          </cell>
          <cell r="AN248" t="str">
            <v>康复医学科</v>
          </cell>
        </row>
        <row r="249">
          <cell r="H249" t="str">
            <v>康复医学科</v>
          </cell>
          <cell r="I249" t="str">
            <v>2020年</v>
          </cell>
        </row>
        <row r="249">
          <cell r="K249" t="str">
            <v>合格</v>
          </cell>
          <cell r="L249">
            <v>0</v>
          </cell>
          <cell r="M249">
            <v>0</v>
          </cell>
          <cell r="N249">
            <v>0</v>
          </cell>
          <cell r="O249">
            <v>160</v>
          </cell>
          <cell r="P249">
            <v>0</v>
          </cell>
          <cell r="Q249">
            <v>2</v>
          </cell>
          <cell r="R249">
            <v>1</v>
          </cell>
          <cell r="S249">
            <v>0</v>
          </cell>
          <cell r="T249">
            <v>0</v>
          </cell>
          <cell r="U249">
            <v>60</v>
          </cell>
          <cell r="V249">
            <v>100</v>
          </cell>
          <cell r="W249">
            <v>10</v>
          </cell>
          <cell r="X249">
            <v>80</v>
          </cell>
          <cell r="Y249">
            <v>60</v>
          </cell>
          <cell r="Z249">
            <v>120</v>
          </cell>
          <cell r="AA249">
            <v>0</v>
          </cell>
          <cell r="AB249">
            <v>100</v>
          </cell>
          <cell r="AC249">
            <v>150</v>
          </cell>
          <cell r="AD249">
            <v>100</v>
          </cell>
          <cell r="AE249">
            <v>0</v>
          </cell>
          <cell r="AF249">
            <v>0</v>
          </cell>
          <cell r="AG249">
            <v>-60</v>
          </cell>
          <cell r="AH249">
            <v>0</v>
          </cell>
          <cell r="AI249">
            <v>0</v>
          </cell>
          <cell r="AJ249">
            <v>0</v>
          </cell>
          <cell r="AK249">
            <v>0</v>
          </cell>
          <cell r="AL249">
            <v>0</v>
          </cell>
          <cell r="AM249">
            <v>880</v>
          </cell>
          <cell r="AN249" t="str">
            <v>康复医学科</v>
          </cell>
        </row>
        <row r="250">
          <cell r="H250" t="str">
            <v>康复医学科</v>
          </cell>
          <cell r="I250" t="str">
            <v>2021年</v>
          </cell>
        </row>
        <row r="250">
          <cell r="K250" t="str">
            <v>合格</v>
          </cell>
          <cell r="L250">
            <v>0</v>
          </cell>
          <cell r="M250">
            <v>0</v>
          </cell>
          <cell r="N250">
            <v>0</v>
          </cell>
          <cell r="O250">
            <v>160</v>
          </cell>
          <cell r="P250">
            <v>0</v>
          </cell>
          <cell r="Q250">
            <v>2</v>
          </cell>
          <cell r="R250">
            <v>1</v>
          </cell>
          <cell r="S250">
            <v>0</v>
          </cell>
          <cell r="T250">
            <v>0</v>
          </cell>
          <cell r="U250">
            <v>60</v>
          </cell>
          <cell r="V250">
            <v>100</v>
          </cell>
          <cell r="W250">
            <v>10</v>
          </cell>
          <cell r="X250">
            <v>80</v>
          </cell>
          <cell r="Y250">
            <v>60</v>
          </cell>
          <cell r="Z250">
            <v>120</v>
          </cell>
          <cell r="AA250">
            <v>0</v>
          </cell>
          <cell r="AB250">
            <v>100</v>
          </cell>
          <cell r="AC250">
            <v>150</v>
          </cell>
          <cell r="AD250">
            <v>0</v>
          </cell>
          <cell r="AE250">
            <v>0</v>
          </cell>
          <cell r="AF250">
            <v>0</v>
          </cell>
          <cell r="AG250">
            <v>0</v>
          </cell>
          <cell r="AH250">
            <v>0</v>
          </cell>
          <cell r="AI250">
            <v>0</v>
          </cell>
          <cell r="AJ250">
            <v>0</v>
          </cell>
          <cell r="AK250">
            <v>0</v>
          </cell>
          <cell r="AL250">
            <v>0</v>
          </cell>
          <cell r="AM250">
            <v>840</v>
          </cell>
          <cell r="AN250" t="str">
            <v>康复医学科</v>
          </cell>
        </row>
        <row r="251">
          <cell r="H251" t="str">
            <v>康复医学科</v>
          </cell>
          <cell r="I251" t="str">
            <v>2020年</v>
          </cell>
        </row>
        <row r="251">
          <cell r="K251" t="str">
            <v>合格</v>
          </cell>
          <cell r="L251">
            <v>0</v>
          </cell>
          <cell r="M251">
            <v>0</v>
          </cell>
          <cell r="N251">
            <v>0</v>
          </cell>
          <cell r="O251">
            <v>160</v>
          </cell>
          <cell r="P251">
            <v>0</v>
          </cell>
          <cell r="Q251">
            <v>1</v>
          </cell>
          <cell r="R251">
            <v>1</v>
          </cell>
          <cell r="S251">
            <v>0</v>
          </cell>
          <cell r="T251">
            <v>0</v>
          </cell>
          <cell r="U251">
            <v>40</v>
          </cell>
          <cell r="V251">
            <v>100</v>
          </cell>
          <cell r="W251">
            <v>10</v>
          </cell>
          <cell r="X251">
            <v>60</v>
          </cell>
          <cell r="Y251">
            <v>30</v>
          </cell>
          <cell r="Z251">
            <v>90</v>
          </cell>
          <cell r="AA251">
            <v>0</v>
          </cell>
          <cell r="AB251">
            <v>100</v>
          </cell>
          <cell r="AC251">
            <v>150</v>
          </cell>
          <cell r="AD251">
            <v>100</v>
          </cell>
          <cell r="AE251">
            <v>0</v>
          </cell>
          <cell r="AF251">
            <v>20</v>
          </cell>
          <cell r="AG251">
            <v>-60</v>
          </cell>
          <cell r="AH251">
            <v>0</v>
          </cell>
          <cell r="AI251">
            <v>0</v>
          </cell>
          <cell r="AJ251">
            <v>0</v>
          </cell>
          <cell r="AK251">
            <v>0</v>
          </cell>
          <cell r="AL251">
            <v>0</v>
          </cell>
          <cell r="AM251">
            <v>800</v>
          </cell>
          <cell r="AN251" t="str">
            <v>康复医学科</v>
          </cell>
        </row>
        <row r="252">
          <cell r="H252" t="str">
            <v>康复医学科</v>
          </cell>
          <cell r="I252" t="str">
            <v>2020年</v>
          </cell>
        </row>
        <row r="252">
          <cell r="K252" t="str">
            <v>合格</v>
          </cell>
          <cell r="L252">
            <v>0</v>
          </cell>
          <cell r="M252">
            <v>0</v>
          </cell>
          <cell r="N252">
            <v>0</v>
          </cell>
          <cell r="O252">
            <v>160</v>
          </cell>
          <cell r="P252">
            <v>0</v>
          </cell>
          <cell r="Q252">
            <v>1</v>
          </cell>
          <cell r="R252">
            <v>1</v>
          </cell>
          <cell r="S252">
            <v>0</v>
          </cell>
          <cell r="T252">
            <v>0</v>
          </cell>
          <cell r="U252">
            <v>40</v>
          </cell>
          <cell r="V252">
            <v>100</v>
          </cell>
          <cell r="W252">
            <v>10</v>
          </cell>
          <cell r="X252">
            <v>60</v>
          </cell>
          <cell r="Y252">
            <v>30</v>
          </cell>
          <cell r="Z252">
            <v>90</v>
          </cell>
          <cell r="AA252">
            <v>0</v>
          </cell>
          <cell r="AB252">
            <v>100</v>
          </cell>
          <cell r="AC252">
            <v>150</v>
          </cell>
          <cell r="AD252">
            <v>100</v>
          </cell>
          <cell r="AE252">
            <v>0</v>
          </cell>
          <cell r="AF252">
            <v>0</v>
          </cell>
          <cell r="AG252">
            <v>-60</v>
          </cell>
          <cell r="AH252">
            <v>0</v>
          </cell>
          <cell r="AI252">
            <v>0</v>
          </cell>
          <cell r="AJ252">
            <v>0</v>
          </cell>
          <cell r="AK252">
            <v>0</v>
          </cell>
          <cell r="AL252">
            <v>0</v>
          </cell>
          <cell r="AM252">
            <v>780</v>
          </cell>
          <cell r="AN252" t="str">
            <v>康复医学科</v>
          </cell>
        </row>
        <row r="253">
          <cell r="H253" t="str">
            <v>康复医学科</v>
          </cell>
          <cell r="I253" t="str">
            <v>2020年</v>
          </cell>
        </row>
        <row r="253">
          <cell r="K253" t="str">
            <v>合格</v>
          </cell>
          <cell r="L253">
            <v>0</v>
          </cell>
          <cell r="M253">
            <v>0</v>
          </cell>
          <cell r="N253">
            <v>0</v>
          </cell>
          <cell r="O253">
            <v>160</v>
          </cell>
          <cell r="P253">
            <v>0</v>
          </cell>
          <cell r="Q253">
            <v>1</v>
          </cell>
          <cell r="R253">
            <v>1</v>
          </cell>
          <cell r="S253">
            <v>0</v>
          </cell>
          <cell r="T253">
            <v>0</v>
          </cell>
          <cell r="U253">
            <v>40</v>
          </cell>
          <cell r="V253">
            <v>100</v>
          </cell>
          <cell r="W253">
            <v>10</v>
          </cell>
          <cell r="X253">
            <v>60</v>
          </cell>
          <cell r="Y253">
            <v>30</v>
          </cell>
          <cell r="Z253">
            <v>90</v>
          </cell>
          <cell r="AA253">
            <v>0</v>
          </cell>
          <cell r="AB253">
            <v>100</v>
          </cell>
          <cell r="AC253">
            <v>150</v>
          </cell>
          <cell r="AD253">
            <v>100</v>
          </cell>
          <cell r="AE253">
            <v>0</v>
          </cell>
          <cell r="AF253">
            <v>0</v>
          </cell>
          <cell r="AG253">
            <v>-60</v>
          </cell>
          <cell r="AH253">
            <v>0</v>
          </cell>
          <cell r="AI253">
            <v>0</v>
          </cell>
          <cell r="AJ253">
            <v>0</v>
          </cell>
          <cell r="AK253">
            <v>0</v>
          </cell>
          <cell r="AL253">
            <v>0</v>
          </cell>
          <cell r="AM253">
            <v>780</v>
          </cell>
          <cell r="AN253" t="str">
            <v>康复医学科</v>
          </cell>
        </row>
        <row r="254">
          <cell r="H254" t="str">
            <v>康复医学科</v>
          </cell>
          <cell r="I254" t="str">
            <v>2020年</v>
          </cell>
        </row>
        <row r="254">
          <cell r="K254" t="str">
            <v>合格</v>
          </cell>
          <cell r="L254">
            <v>0</v>
          </cell>
          <cell r="M254">
            <v>0</v>
          </cell>
          <cell r="N254">
            <v>0</v>
          </cell>
          <cell r="O254">
            <v>160</v>
          </cell>
          <cell r="P254">
            <v>0</v>
          </cell>
          <cell r="Q254">
            <v>0</v>
          </cell>
          <cell r="R254">
            <v>0</v>
          </cell>
          <cell r="S254">
            <v>0</v>
          </cell>
          <cell r="T254">
            <v>0</v>
          </cell>
          <cell r="U254">
            <v>0</v>
          </cell>
          <cell r="V254">
            <v>100</v>
          </cell>
          <cell r="W254">
            <v>10</v>
          </cell>
          <cell r="X254">
            <v>60</v>
          </cell>
          <cell r="Y254">
            <v>30</v>
          </cell>
          <cell r="Z254">
            <v>90</v>
          </cell>
          <cell r="AA254">
            <v>0</v>
          </cell>
          <cell r="AB254">
            <v>100</v>
          </cell>
          <cell r="AC254">
            <v>150</v>
          </cell>
          <cell r="AD254">
            <v>100</v>
          </cell>
          <cell r="AE254">
            <v>0</v>
          </cell>
          <cell r="AF254">
            <v>0</v>
          </cell>
          <cell r="AG254">
            <v>-60</v>
          </cell>
          <cell r="AH254">
            <v>0</v>
          </cell>
          <cell r="AI254">
            <v>0</v>
          </cell>
          <cell r="AJ254">
            <v>0</v>
          </cell>
          <cell r="AK254">
            <v>0</v>
          </cell>
          <cell r="AL254">
            <v>0</v>
          </cell>
          <cell r="AM254">
            <v>740</v>
          </cell>
          <cell r="AN254" t="str">
            <v>康复医学科</v>
          </cell>
        </row>
        <row r="255">
          <cell r="H255" t="str">
            <v>康复医学科</v>
          </cell>
          <cell r="I255" t="str">
            <v>2020年</v>
          </cell>
        </row>
        <row r="255">
          <cell r="K255" t="str">
            <v>合格</v>
          </cell>
          <cell r="L255">
            <v>0</v>
          </cell>
          <cell r="M255">
            <v>0</v>
          </cell>
          <cell r="N255">
            <v>0</v>
          </cell>
          <cell r="O255">
            <v>160</v>
          </cell>
          <cell r="P255">
            <v>0</v>
          </cell>
          <cell r="Q255">
            <v>2</v>
          </cell>
          <cell r="R255">
            <v>1</v>
          </cell>
          <cell r="S255">
            <v>0</v>
          </cell>
          <cell r="T255">
            <v>0</v>
          </cell>
          <cell r="U255">
            <v>60</v>
          </cell>
          <cell r="V255">
            <v>100</v>
          </cell>
          <cell r="W255">
            <v>10</v>
          </cell>
          <cell r="X255">
            <v>80</v>
          </cell>
          <cell r="Y255">
            <v>60</v>
          </cell>
          <cell r="Z255">
            <v>120</v>
          </cell>
          <cell r="AA255">
            <v>0</v>
          </cell>
          <cell r="AB255">
            <v>100</v>
          </cell>
          <cell r="AC255">
            <v>0</v>
          </cell>
          <cell r="AD255">
            <v>0</v>
          </cell>
          <cell r="AE255">
            <v>0</v>
          </cell>
          <cell r="AF255">
            <v>0</v>
          </cell>
          <cell r="AG255">
            <v>-60</v>
          </cell>
          <cell r="AH255">
            <v>0</v>
          </cell>
          <cell r="AI255">
            <v>0</v>
          </cell>
          <cell r="AJ255">
            <v>0</v>
          </cell>
          <cell r="AK255">
            <v>0</v>
          </cell>
          <cell r="AL255">
            <v>0</v>
          </cell>
          <cell r="AM255">
            <v>630</v>
          </cell>
          <cell r="AN255" t="str">
            <v>康复医学科</v>
          </cell>
        </row>
        <row r="256">
          <cell r="H256" t="str">
            <v>康复医学科</v>
          </cell>
          <cell r="I256" t="str">
            <v>2022年</v>
          </cell>
        </row>
        <row r="256">
          <cell r="K256" t="str">
            <v>合格</v>
          </cell>
          <cell r="L256">
            <v>0</v>
          </cell>
          <cell r="M256">
            <v>0</v>
          </cell>
          <cell r="N256">
            <v>0</v>
          </cell>
          <cell r="O256">
            <v>120</v>
          </cell>
          <cell r="P256">
            <v>0</v>
          </cell>
          <cell r="Q256">
            <v>2</v>
          </cell>
          <cell r="R256">
            <v>1</v>
          </cell>
          <cell r="S256">
            <v>0</v>
          </cell>
          <cell r="T256">
            <v>0</v>
          </cell>
          <cell r="U256">
            <v>60</v>
          </cell>
          <cell r="V256">
            <v>100</v>
          </cell>
          <cell r="W256">
            <v>10</v>
          </cell>
          <cell r="X256">
            <v>80</v>
          </cell>
          <cell r="Y256">
            <v>60</v>
          </cell>
          <cell r="Z256">
            <v>120</v>
          </cell>
          <cell r="AA256">
            <v>0</v>
          </cell>
          <cell r="AB256">
            <v>0</v>
          </cell>
          <cell r="AC256">
            <v>0</v>
          </cell>
          <cell r="AD256">
            <v>0</v>
          </cell>
          <cell r="AE256">
            <v>0</v>
          </cell>
          <cell r="AF256">
            <v>0</v>
          </cell>
          <cell r="AG256">
            <v>0</v>
          </cell>
          <cell r="AH256">
            <v>0</v>
          </cell>
          <cell r="AI256">
            <v>0</v>
          </cell>
          <cell r="AJ256">
            <v>0</v>
          </cell>
          <cell r="AK256">
            <v>0</v>
          </cell>
          <cell r="AL256">
            <v>0</v>
          </cell>
          <cell r="AM256">
            <v>550</v>
          </cell>
          <cell r="AN256" t="str">
            <v>康复医学科</v>
          </cell>
        </row>
        <row r="257">
          <cell r="H257" t="str">
            <v>康复医学科</v>
          </cell>
          <cell r="I257" t="str">
            <v>2022年</v>
          </cell>
        </row>
        <row r="257">
          <cell r="K257" t="str">
            <v>合格</v>
          </cell>
          <cell r="L257">
            <v>0</v>
          </cell>
          <cell r="M257">
            <v>0</v>
          </cell>
          <cell r="N257">
            <v>0</v>
          </cell>
          <cell r="O257">
            <v>160</v>
          </cell>
          <cell r="P257">
            <v>0</v>
          </cell>
          <cell r="Q257">
            <v>0</v>
          </cell>
          <cell r="R257">
            <v>0</v>
          </cell>
          <cell r="S257">
            <v>0</v>
          </cell>
          <cell r="T257">
            <v>0</v>
          </cell>
          <cell r="U257">
            <v>0</v>
          </cell>
          <cell r="V257">
            <v>100</v>
          </cell>
          <cell r="W257">
            <v>10</v>
          </cell>
          <cell r="X257">
            <v>80</v>
          </cell>
          <cell r="Y257">
            <v>60</v>
          </cell>
          <cell r="Z257">
            <v>120</v>
          </cell>
          <cell r="AA257">
            <v>0</v>
          </cell>
          <cell r="AB257">
            <v>0</v>
          </cell>
          <cell r="AC257">
            <v>0</v>
          </cell>
          <cell r="AD257">
            <v>0</v>
          </cell>
          <cell r="AE257">
            <v>0</v>
          </cell>
          <cell r="AF257">
            <v>0</v>
          </cell>
          <cell r="AG257">
            <v>0</v>
          </cell>
          <cell r="AH257">
            <v>0</v>
          </cell>
          <cell r="AI257">
            <v>0</v>
          </cell>
          <cell r="AJ257">
            <v>0</v>
          </cell>
          <cell r="AK257">
            <v>0</v>
          </cell>
          <cell r="AL257">
            <v>0</v>
          </cell>
          <cell r="AM257">
            <v>530</v>
          </cell>
          <cell r="AN257" t="str">
            <v>康复医学科</v>
          </cell>
        </row>
        <row r="258">
          <cell r="H258" t="str">
            <v>康复医学科</v>
          </cell>
          <cell r="I258" t="str">
            <v>2022年</v>
          </cell>
        </row>
        <row r="258">
          <cell r="K258" t="str">
            <v>合格</v>
          </cell>
          <cell r="L258">
            <v>0</v>
          </cell>
          <cell r="M258">
            <v>0</v>
          </cell>
          <cell r="N258">
            <v>0</v>
          </cell>
          <cell r="O258">
            <v>120</v>
          </cell>
          <cell r="P258">
            <v>0</v>
          </cell>
          <cell r="Q258">
            <v>0</v>
          </cell>
          <cell r="R258">
            <v>0</v>
          </cell>
          <cell r="S258">
            <v>0</v>
          </cell>
          <cell r="T258">
            <v>0</v>
          </cell>
          <cell r="U258">
            <v>0</v>
          </cell>
          <cell r="V258">
            <v>100</v>
          </cell>
          <cell r="W258">
            <v>10</v>
          </cell>
          <cell r="X258">
            <v>80</v>
          </cell>
          <cell r="Y258">
            <v>120</v>
          </cell>
          <cell r="Z258">
            <v>120</v>
          </cell>
          <cell r="AA258">
            <v>0</v>
          </cell>
          <cell r="AB258">
            <v>0</v>
          </cell>
          <cell r="AC258">
            <v>0</v>
          </cell>
          <cell r="AD258">
            <v>0</v>
          </cell>
          <cell r="AE258">
            <v>0</v>
          </cell>
          <cell r="AF258">
            <v>0</v>
          </cell>
          <cell r="AG258">
            <v>-40</v>
          </cell>
          <cell r="AH258">
            <v>0</v>
          </cell>
          <cell r="AI258">
            <v>0</v>
          </cell>
          <cell r="AJ258">
            <v>0</v>
          </cell>
          <cell r="AK258">
            <v>0</v>
          </cell>
          <cell r="AL258">
            <v>0</v>
          </cell>
          <cell r="AM258">
            <v>510</v>
          </cell>
          <cell r="AN258" t="str">
            <v>康复医学科</v>
          </cell>
        </row>
        <row r="259">
          <cell r="H259" t="str">
            <v>康复医学科</v>
          </cell>
          <cell r="I259" t="str">
            <v>2022年</v>
          </cell>
        </row>
        <row r="259">
          <cell r="K259" t="str">
            <v>合格</v>
          </cell>
          <cell r="L259">
            <v>0</v>
          </cell>
          <cell r="M259">
            <v>0</v>
          </cell>
          <cell r="N259">
            <v>0</v>
          </cell>
          <cell r="O259">
            <v>120</v>
          </cell>
          <cell r="P259">
            <v>0</v>
          </cell>
          <cell r="Q259">
            <v>2</v>
          </cell>
          <cell r="R259">
            <v>1</v>
          </cell>
          <cell r="S259">
            <v>0</v>
          </cell>
          <cell r="T259">
            <v>0</v>
          </cell>
          <cell r="U259">
            <v>60</v>
          </cell>
          <cell r="V259">
            <v>100</v>
          </cell>
          <cell r="W259">
            <v>10</v>
          </cell>
          <cell r="X259">
            <v>80</v>
          </cell>
          <cell r="Y259">
            <v>60</v>
          </cell>
          <cell r="Z259">
            <v>120</v>
          </cell>
          <cell r="AA259">
            <v>0</v>
          </cell>
          <cell r="AB259">
            <v>0</v>
          </cell>
          <cell r="AC259">
            <v>0</v>
          </cell>
          <cell r="AD259">
            <v>0</v>
          </cell>
          <cell r="AE259">
            <v>0</v>
          </cell>
          <cell r="AF259">
            <v>0</v>
          </cell>
          <cell r="AG259">
            <v>-60</v>
          </cell>
          <cell r="AH259">
            <v>0</v>
          </cell>
          <cell r="AI259">
            <v>0</v>
          </cell>
          <cell r="AJ259">
            <v>0</v>
          </cell>
          <cell r="AK259">
            <v>0</v>
          </cell>
          <cell r="AL259">
            <v>0</v>
          </cell>
          <cell r="AM259">
            <v>490</v>
          </cell>
          <cell r="AN259" t="str">
            <v>康复医学科</v>
          </cell>
        </row>
        <row r="260">
          <cell r="H260" t="str">
            <v>康复医学科</v>
          </cell>
          <cell r="I260" t="str">
            <v>2020年</v>
          </cell>
        </row>
        <row r="260">
          <cell r="K260" t="str">
            <v>合格</v>
          </cell>
          <cell r="L260">
            <v>0</v>
          </cell>
          <cell r="M260">
            <v>0</v>
          </cell>
          <cell r="N260">
            <v>0</v>
          </cell>
          <cell r="O260">
            <v>120</v>
          </cell>
          <cell r="P260">
            <v>0</v>
          </cell>
          <cell r="Q260">
            <v>0</v>
          </cell>
          <cell r="R260">
            <v>0</v>
          </cell>
          <cell r="S260">
            <v>0</v>
          </cell>
          <cell r="T260">
            <v>0</v>
          </cell>
          <cell r="U260">
            <v>0</v>
          </cell>
          <cell r="V260">
            <v>100</v>
          </cell>
          <cell r="W260">
            <v>10</v>
          </cell>
          <cell r="X260">
            <v>80</v>
          </cell>
          <cell r="Y260">
            <v>120</v>
          </cell>
          <cell r="Z260">
            <v>120</v>
          </cell>
          <cell r="AA260">
            <v>0</v>
          </cell>
          <cell r="AB260">
            <v>0</v>
          </cell>
          <cell r="AC260">
            <v>0</v>
          </cell>
          <cell r="AD260">
            <v>0</v>
          </cell>
          <cell r="AE260">
            <v>0</v>
          </cell>
          <cell r="AF260">
            <v>0</v>
          </cell>
          <cell r="AG260">
            <v>-60</v>
          </cell>
          <cell r="AH260">
            <v>0</v>
          </cell>
          <cell r="AI260">
            <v>0</v>
          </cell>
          <cell r="AJ260">
            <v>0</v>
          </cell>
          <cell r="AK260">
            <v>0</v>
          </cell>
          <cell r="AL260">
            <v>0</v>
          </cell>
          <cell r="AM260">
            <v>490</v>
          </cell>
          <cell r="AN260" t="str">
            <v>康复医学科</v>
          </cell>
        </row>
        <row r="261">
          <cell r="H261" t="str">
            <v>康复医学科</v>
          </cell>
          <cell r="I261" t="str">
            <v>2022年</v>
          </cell>
        </row>
        <row r="261">
          <cell r="K261" t="str">
            <v>合格</v>
          </cell>
          <cell r="L261">
            <v>0</v>
          </cell>
          <cell r="M261">
            <v>0</v>
          </cell>
          <cell r="N261">
            <v>0</v>
          </cell>
          <cell r="O261">
            <v>120</v>
          </cell>
          <cell r="P261">
            <v>0</v>
          </cell>
          <cell r="Q261">
            <v>0</v>
          </cell>
          <cell r="R261">
            <v>0</v>
          </cell>
          <cell r="S261">
            <v>0</v>
          </cell>
          <cell r="T261">
            <v>0</v>
          </cell>
          <cell r="U261">
            <v>0</v>
          </cell>
          <cell r="V261">
            <v>100</v>
          </cell>
          <cell r="W261">
            <v>10</v>
          </cell>
          <cell r="X261">
            <v>80</v>
          </cell>
          <cell r="Y261">
            <v>60</v>
          </cell>
          <cell r="Z261">
            <v>120</v>
          </cell>
          <cell r="AA261">
            <v>0</v>
          </cell>
          <cell r="AB261">
            <v>0</v>
          </cell>
          <cell r="AC261">
            <v>0</v>
          </cell>
          <cell r="AD261">
            <v>0</v>
          </cell>
          <cell r="AE261">
            <v>0</v>
          </cell>
          <cell r="AF261">
            <v>0</v>
          </cell>
          <cell r="AG261">
            <v>0</v>
          </cell>
          <cell r="AH261">
            <v>0</v>
          </cell>
          <cell r="AI261">
            <v>0</v>
          </cell>
          <cell r="AJ261">
            <v>0</v>
          </cell>
          <cell r="AK261">
            <v>0</v>
          </cell>
          <cell r="AL261">
            <v>0</v>
          </cell>
          <cell r="AM261">
            <v>490</v>
          </cell>
          <cell r="AN261" t="str">
            <v>康复医学科</v>
          </cell>
        </row>
        <row r="262">
          <cell r="H262" t="str">
            <v>康复医学科</v>
          </cell>
          <cell r="I262" t="str">
            <v>2020年</v>
          </cell>
        </row>
        <row r="262">
          <cell r="K262" t="str">
            <v>合格</v>
          </cell>
          <cell r="L262">
            <v>0</v>
          </cell>
          <cell r="M262">
            <v>0</v>
          </cell>
          <cell r="N262">
            <v>0</v>
          </cell>
          <cell r="O262">
            <v>120</v>
          </cell>
          <cell r="P262">
            <v>0</v>
          </cell>
          <cell r="Q262">
            <v>1</v>
          </cell>
          <cell r="R262">
            <v>1</v>
          </cell>
          <cell r="S262">
            <v>0</v>
          </cell>
          <cell r="T262">
            <v>0</v>
          </cell>
          <cell r="U262">
            <v>40</v>
          </cell>
          <cell r="V262">
            <v>85.7142857142857</v>
          </cell>
          <cell r="W262">
            <v>10</v>
          </cell>
          <cell r="X262">
            <v>60</v>
          </cell>
          <cell r="Y262">
            <v>30</v>
          </cell>
          <cell r="Z262">
            <v>90</v>
          </cell>
          <cell r="AA262">
            <v>0</v>
          </cell>
          <cell r="AB262">
            <v>100</v>
          </cell>
          <cell r="AC262">
            <v>0</v>
          </cell>
          <cell r="AD262">
            <v>0</v>
          </cell>
          <cell r="AE262">
            <v>0</v>
          </cell>
          <cell r="AF262">
            <v>0</v>
          </cell>
          <cell r="AG262">
            <v>-60</v>
          </cell>
          <cell r="AH262">
            <v>0</v>
          </cell>
          <cell r="AI262">
            <v>0</v>
          </cell>
          <cell r="AJ262">
            <v>0</v>
          </cell>
          <cell r="AK262">
            <v>0</v>
          </cell>
          <cell r="AL262">
            <v>0</v>
          </cell>
          <cell r="AM262">
            <v>475.714285714286</v>
          </cell>
          <cell r="AN262" t="str">
            <v>康复医学科</v>
          </cell>
        </row>
        <row r="263">
          <cell r="H263" t="str">
            <v>康复医学科</v>
          </cell>
          <cell r="I263" t="str">
            <v>2022年</v>
          </cell>
        </row>
        <row r="263">
          <cell r="K263" t="str">
            <v>合格</v>
          </cell>
          <cell r="L263">
            <v>0</v>
          </cell>
          <cell r="M263">
            <v>0</v>
          </cell>
          <cell r="N263">
            <v>0</v>
          </cell>
          <cell r="O263">
            <v>160</v>
          </cell>
          <cell r="P263">
            <v>0</v>
          </cell>
          <cell r="Q263">
            <v>4</v>
          </cell>
          <cell r="R263">
            <v>1</v>
          </cell>
          <cell r="S263">
            <v>0</v>
          </cell>
          <cell r="T263">
            <v>0</v>
          </cell>
          <cell r="U263">
            <v>100</v>
          </cell>
          <cell r="V263">
            <v>100</v>
          </cell>
          <cell r="W263">
            <v>10</v>
          </cell>
          <cell r="X263">
            <v>60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430</v>
          </cell>
          <cell r="AN263" t="str">
            <v>康复医学科</v>
          </cell>
        </row>
        <row r="264">
          <cell r="H264" t="str">
            <v>口腔科</v>
          </cell>
          <cell r="I264" t="str">
            <v>2020年</v>
          </cell>
        </row>
        <row r="264">
          <cell r="K264" t="str">
            <v>合格</v>
          </cell>
          <cell r="L264">
            <v>0</v>
          </cell>
          <cell r="M264">
            <v>0</v>
          </cell>
          <cell r="N264">
            <v>0</v>
          </cell>
          <cell r="O264">
            <v>120</v>
          </cell>
          <cell r="P264">
            <v>1</v>
          </cell>
          <cell r="Q264">
            <v>0</v>
          </cell>
          <cell r="R264">
            <v>0</v>
          </cell>
          <cell r="S264">
            <v>1</v>
          </cell>
          <cell r="T264">
            <v>0</v>
          </cell>
          <cell r="U264">
            <v>75</v>
          </cell>
          <cell r="V264">
            <v>100</v>
          </cell>
          <cell r="W264" t="str">
            <v>10</v>
          </cell>
          <cell r="X264">
            <v>80</v>
          </cell>
          <cell r="Y264" t="str">
            <v>60</v>
          </cell>
          <cell r="Z264" t="str">
            <v>0</v>
          </cell>
          <cell r="AA264" t="str">
            <v>0</v>
          </cell>
          <cell r="AB264">
            <v>100</v>
          </cell>
          <cell r="AC264">
            <v>150</v>
          </cell>
          <cell r="AD264">
            <v>100</v>
          </cell>
          <cell r="AE264">
            <v>0</v>
          </cell>
          <cell r="AF264">
            <v>0</v>
          </cell>
          <cell r="AG264">
            <v>0</v>
          </cell>
          <cell r="AH264">
            <v>0</v>
          </cell>
          <cell r="AI264">
            <v>0</v>
          </cell>
          <cell r="AJ264">
            <v>0</v>
          </cell>
          <cell r="AK264">
            <v>0</v>
          </cell>
          <cell r="AL264">
            <v>0</v>
          </cell>
          <cell r="AM264">
            <v>725</v>
          </cell>
          <cell r="AN264" t="str">
            <v>口腔科</v>
          </cell>
        </row>
        <row r="265">
          <cell r="H265" t="str">
            <v>口腔科</v>
          </cell>
          <cell r="I265" t="str">
            <v>2021年</v>
          </cell>
        </row>
        <row r="265">
          <cell r="K265" t="str">
            <v>合格</v>
          </cell>
          <cell r="L265">
            <v>0</v>
          </cell>
          <cell r="M265">
            <v>0</v>
          </cell>
          <cell r="N265">
            <v>0</v>
          </cell>
          <cell r="O265">
            <v>120</v>
          </cell>
          <cell r="P265">
            <v>0</v>
          </cell>
          <cell r="Q265">
            <v>1</v>
          </cell>
          <cell r="R265">
            <v>1</v>
          </cell>
          <cell r="S265">
            <v>0</v>
          </cell>
          <cell r="T265">
            <v>0</v>
          </cell>
          <cell r="U265">
            <v>40</v>
          </cell>
          <cell r="V265">
            <v>100</v>
          </cell>
          <cell r="W265" t="str">
            <v>10</v>
          </cell>
          <cell r="X265" t="str">
            <v>80</v>
          </cell>
          <cell r="Y265" t="str">
            <v>60</v>
          </cell>
          <cell r="Z265" t="str">
            <v>0</v>
          </cell>
          <cell r="AA265" t="str">
            <v>0</v>
          </cell>
          <cell r="AB265">
            <v>100</v>
          </cell>
          <cell r="AC265">
            <v>150</v>
          </cell>
          <cell r="AD265">
            <v>0</v>
          </cell>
          <cell r="AE265">
            <v>0</v>
          </cell>
          <cell r="AF265">
            <v>20</v>
          </cell>
          <cell r="AG265">
            <v>0</v>
          </cell>
          <cell r="AH265">
            <v>0</v>
          </cell>
          <cell r="AI265">
            <v>0</v>
          </cell>
          <cell r="AJ265">
            <v>0</v>
          </cell>
          <cell r="AK265">
            <v>0</v>
          </cell>
          <cell r="AL265">
            <v>0</v>
          </cell>
          <cell r="AM265">
            <v>530</v>
          </cell>
          <cell r="AN265" t="str">
            <v>口腔科</v>
          </cell>
        </row>
        <row r="266">
          <cell r="H266" t="str">
            <v>口腔科</v>
          </cell>
          <cell r="I266" t="str">
            <v>2022年</v>
          </cell>
        </row>
        <row r="266">
          <cell r="K266" t="str">
            <v>合格</v>
          </cell>
          <cell r="L266">
            <v>0</v>
          </cell>
          <cell r="M266">
            <v>0</v>
          </cell>
          <cell r="N266">
            <v>0</v>
          </cell>
          <cell r="O266">
            <v>120</v>
          </cell>
          <cell r="P266">
            <v>0</v>
          </cell>
          <cell r="Q266">
            <v>2</v>
          </cell>
          <cell r="R266">
            <v>0</v>
          </cell>
          <cell r="S266">
            <v>0</v>
          </cell>
          <cell r="T266">
            <v>0</v>
          </cell>
          <cell r="U266">
            <v>40</v>
          </cell>
          <cell r="V266">
            <v>100</v>
          </cell>
          <cell r="W266" t="str">
            <v>10</v>
          </cell>
          <cell r="X266" t="str">
            <v>40</v>
          </cell>
          <cell r="Y266" t="str">
            <v>30</v>
          </cell>
          <cell r="Z266" t="str">
            <v>0</v>
          </cell>
          <cell r="AA266" t="str">
            <v>0</v>
          </cell>
          <cell r="AB266">
            <v>100</v>
          </cell>
          <cell r="AC266">
            <v>150</v>
          </cell>
          <cell r="AD266">
            <v>0</v>
          </cell>
          <cell r="AE266">
            <v>0</v>
          </cell>
          <cell r="AF266">
            <v>0</v>
          </cell>
          <cell r="AG266">
            <v>-20</v>
          </cell>
          <cell r="AH266">
            <v>0</v>
          </cell>
          <cell r="AI266">
            <v>0</v>
          </cell>
          <cell r="AJ266">
            <v>0</v>
          </cell>
          <cell r="AK266">
            <v>0</v>
          </cell>
          <cell r="AL266">
            <v>0</v>
          </cell>
          <cell r="AM266">
            <v>490</v>
          </cell>
          <cell r="AN266" t="str">
            <v>口腔科</v>
          </cell>
        </row>
        <row r="267">
          <cell r="H267" t="str">
            <v>口腔科</v>
          </cell>
          <cell r="I267" t="str">
            <v>2022年</v>
          </cell>
        </row>
        <row r="267">
          <cell r="K267" t="str">
            <v>合格</v>
          </cell>
          <cell r="L267">
            <v>0</v>
          </cell>
          <cell r="M267">
            <v>0</v>
          </cell>
          <cell r="N267">
            <v>0</v>
          </cell>
          <cell r="O267">
            <v>120</v>
          </cell>
          <cell r="P267">
            <v>0</v>
          </cell>
          <cell r="Q267">
            <v>1</v>
          </cell>
          <cell r="R267">
            <v>1</v>
          </cell>
          <cell r="S267">
            <v>0</v>
          </cell>
          <cell r="T267">
            <v>0</v>
          </cell>
          <cell r="U267">
            <v>40</v>
          </cell>
          <cell r="V267">
            <v>100</v>
          </cell>
          <cell r="W267" t="str">
            <v>10</v>
          </cell>
          <cell r="X267" t="str">
            <v>60</v>
          </cell>
          <cell r="Y267" t="str">
            <v>30</v>
          </cell>
          <cell r="Z267" t="str">
            <v>0</v>
          </cell>
          <cell r="AA267" t="str">
            <v>0</v>
          </cell>
          <cell r="AB267">
            <v>100</v>
          </cell>
          <cell r="AC267">
            <v>150</v>
          </cell>
          <cell r="AD267">
            <v>0</v>
          </cell>
          <cell r="AE267">
            <v>0</v>
          </cell>
          <cell r="AF267">
            <v>0</v>
          </cell>
          <cell r="AG267">
            <v>-20</v>
          </cell>
          <cell r="AH267">
            <v>0</v>
          </cell>
          <cell r="AI267">
            <v>0</v>
          </cell>
          <cell r="AJ267">
            <v>0</v>
          </cell>
          <cell r="AK267">
            <v>0</v>
          </cell>
          <cell r="AL267">
            <v>0</v>
          </cell>
          <cell r="AM267">
            <v>490</v>
          </cell>
          <cell r="AN267" t="str">
            <v>口腔科</v>
          </cell>
        </row>
        <row r="268">
          <cell r="H268" t="str">
            <v>口腔科</v>
          </cell>
          <cell r="I268" t="str">
            <v>2020年</v>
          </cell>
        </row>
        <row r="268">
          <cell r="K268" t="str">
            <v>合格</v>
          </cell>
          <cell r="L268">
            <v>0</v>
          </cell>
          <cell r="M268">
            <v>0</v>
          </cell>
          <cell r="N268">
            <v>0</v>
          </cell>
          <cell r="O268">
            <v>160</v>
          </cell>
          <cell r="P268">
            <v>0</v>
          </cell>
          <cell r="Q268">
            <v>0</v>
          </cell>
          <cell r="R268">
            <v>1</v>
          </cell>
          <cell r="S268">
            <v>0</v>
          </cell>
          <cell r="T268">
            <v>0</v>
          </cell>
          <cell r="U268">
            <v>20</v>
          </cell>
          <cell r="V268">
            <v>100</v>
          </cell>
          <cell r="W268" t="str">
            <v>10</v>
          </cell>
          <cell r="X268" t="str">
            <v>80</v>
          </cell>
          <cell r="Y268" t="str">
            <v>60</v>
          </cell>
          <cell r="Z268" t="str">
            <v>0</v>
          </cell>
          <cell r="AA268" t="str">
            <v>0</v>
          </cell>
          <cell r="AB268">
            <v>100</v>
          </cell>
          <cell r="AC268">
            <v>150</v>
          </cell>
          <cell r="AD268">
            <v>0</v>
          </cell>
          <cell r="AE268">
            <v>0</v>
          </cell>
          <cell r="AF268">
            <v>0</v>
          </cell>
          <cell r="AG268">
            <v>-60</v>
          </cell>
          <cell r="AH268">
            <v>0</v>
          </cell>
          <cell r="AI268">
            <v>0</v>
          </cell>
          <cell r="AJ268">
            <v>0</v>
          </cell>
          <cell r="AK268">
            <v>0</v>
          </cell>
          <cell r="AL268">
            <v>0</v>
          </cell>
          <cell r="AM268">
            <v>470</v>
          </cell>
          <cell r="AN268" t="str">
            <v>口腔科</v>
          </cell>
        </row>
        <row r="269">
          <cell r="H269" t="str">
            <v>口腔科</v>
          </cell>
          <cell r="I269" t="str">
            <v>2021年</v>
          </cell>
        </row>
        <row r="269">
          <cell r="K269" t="str">
            <v>合格</v>
          </cell>
          <cell r="L269">
            <v>0</v>
          </cell>
          <cell r="M269">
            <v>0</v>
          </cell>
          <cell r="N269">
            <v>0</v>
          </cell>
          <cell r="O269">
            <v>120</v>
          </cell>
          <cell r="P269">
            <v>0</v>
          </cell>
          <cell r="Q269">
            <v>2</v>
          </cell>
          <cell r="R269">
            <v>0</v>
          </cell>
          <cell r="S269">
            <v>0</v>
          </cell>
          <cell r="T269">
            <v>0</v>
          </cell>
          <cell r="U269">
            <v>40</v>
          </cell>
          <cell r="V269">
            <v>100</v>
          </cell>
          <cell r="W269" t="str">
            <v>10</v>
          </cell>
          <cell r="X269" t="str">
            <v>80</v>
          </cell>
          <cell r="Y269" t="str">
            <v>60</v>
          </cell>
          <cell r="Z269" t="str">
            <v>0</v>
          </cell>
          <cell r="AA269" t="str">
            <v>0</v>
          </cell>
          <cell r="AB269">
            <v>100</v>
          </cell>
          <cell r="AC269">
            <v>150</v>
          </cell>
          <cell r="AD269">
            <v>0</v>
          </cell>
          <cell r="AE269">
            <v>0</v>
          </cell>
          <cell r="AF269">
            <v>20</v>
          </cell>
          <cell r="AG269">
            <v>-60</v>
          </cell>
          <cell r="AH269">
            <v>0</v>
          </cell>
          <cell r="AI269">
            <v>0</v>
          </cell>
          <cell r="AJ269">
            <v>0</v>
          </cell>
          <cell r="AK269">
            <v>0</v>
          </cell>
          <cell r="AL269">
            <v>0</v>
          </cell>
          <cell r="AM269">
            <v>470</v>
          </cell>
          <cell r="AN269" t="str">
            <v>口腔科</v>
          </cell>
        </row>
        <row r="270">
          <cell r="H270" t="str">
            <v>口腔科</v>
          </cell>
          <cell r="I270" t="str">
            <v>2022年</v>
          </cell>
        </row>
        <row r="270">
          <cell r="K270" t="str">
            <v>合格</v>
          </cell>
          <cell r="L270">
            <v>0</v>
          </cell>
          <cell r="M270">
            <v>0</v>
          </cell>
          <cell r="N270">
            <v>0</v>
          </cell>
          <cell r="O270">
            <v>120</v>
          </cell>
          <cell r="P270">
            <v>0</v>
          </cell>
          <cell r="Q270">
            <v>1</v>
          </cell>
          <cell r="R270">
            <v>1</v>
          </cell>
          <cell r="S270">
            <v>0</v>
          </cell>
          <cell r="T270">
            <v>0</v>
          </cell>
          <cell r="U270">
            <v>40</v>
          </cell>
          <cell r="V270">
            <v>100</v>
          </cell>
          <cell r="W270" t="str">
            <v>10</v>
          </cell>
          <cell r="X270" t="str">
            <v>80</v>
          </cell>
          <cell r="Y270" t="str">
            <v>60</v>
          </cell>
          <cell r="Z270" t="str">
            <v>0</v>
          </cell>
          <cell r="AA270" t="str">
            <v>0</v>
          </cell>
          <cell r="AB270">
            <v>100</v>
          </cell>
          <cell r="AC270">
            <v>150</v>
          </cell>
          <cell r="AD270">
            <v>0</v>
          </cell>
          <cell r="AE270">
            <v>0</v>
          </cell>
          <cell r="AF270">
            <v>0</v>
          </cell>
          <cell r="AG270">
            <v>-60</v>
          </cell>
          <cell r="AH270">
            <v>0</v>
          </cell>
          <cell r="AI270">
            <v>0</v>
          </cell>
          <cell r="AJ270">
            <v>0</v>
          </cell>
          <cell r="AK270">
            <v>0</v>
          </cell>
          <cell r="AL270">
            <v>0</v>
          </cell>
          <cell r="AM270">
            <v>450</v>
          </cell>
          <cell r="AN270" t="str">
            <v>口腔科</v>
          </cell>
        </row>
        <row r="271">
          <cell r="H271" t="str">
            <v>口腔科</v>
          </cell>
          <cell r="I271" t="str">
            <v>2022年</v>
          </cell>
        </row>
        <row r="271">
          <cell r="K271" t="str">
            <v>合格</v>
          </cell>
          <cell r="L271">
            <v>0</v>
          </cell>
          <cell r="M271">
            <v>0</v>
          </cell>
          <cell r="N271">
            <v>0</v>
          </cell>
          <cell r="O271">
            <v>120</v>
          </cell>
          <cell r="P271">
            <v>0</v>
          </cell>
          <cell r="Q271">
            <v>2</v>
          </cell>
          <cell r="R271">
            <v>0</v>
          </cell>
          <cell r="S271">
            <v>0</v>
          </cell>
          <cell r="T271">
            <v>0</v>
          </cell>
          <cell r="U271">
            <v>40</v>
          </cell>
          <cell r="V271">
            <v>100</v>
          </cell>
          <cell r="W271" t="str">
            <v>10</v>
          </cell>
          <cell r="X271" t="str">
            <v>80</v>
          </cell>
          <cell r="Y271" t="str">
            <v>60</v>
          </cell>
          <cell r="Z271" t="str">
            <v>0</v>
          </cell>
          <cell r="AA271" t="str">
            <v>0</v>
          </cell>
          <cell r="AB271">
            <v>100</v>
          </cell>
          <cell r="AC271">
            <v>150</v>
          </cell>
          <cell r="AD271">
            <v>0</v>
          </cell>
          <cell r="AE271">
            <v>0</v>
          </cell>
          <cell r="AF271">
            <v>0</v>
          </cell>
          <cell r="AG271">
            <v>-60</v>
          </cell>
          <cell r="AH271">
            <v>0</v>
          </cell>
          <cell r="AI271">
            <v>0</v>
          </cell>
          <cell r="AJ271">
            <v>0</v>
          </cell>
          <cell r="AK271">
            <v>0</v>
          </cell>
          <cell r="AL271">
            <v>0</v>
          </cell>
          <cell r="AM271">
            <v>450</v>
          </cell>
          <cell r="AN271" t="str">
            <v>口腔科</v>
          </cell>
        </row>
        <row r="272">
          <cell r="H272" t="str">
            <v>口腔科</v>
          </cell>
          <cell r="I272" t="str">
            <v>2020年</v>
          </cell>
        </row>
        <row r="272">
          <cell r="K272" t="str">
            <v>合格</v>
          </cell>
          <cell r="L272">
            <v>0</v>
          </cell>
          <cell r="M272">
            <v>0</v>
          </cell>
          <cell r="N272">
            <v>0</v>
          </cell>
          <cell r="O272">
            <v>120</v>
          </cell>
          <cell r="P272">
            <v>0</v>
          </cell>
          <cell r="Q272">
            <v>1</v>
          </cell>
          <cell r="R272">
            <v>0</v>
          </cell>
          <cell r="S272">
            <v>0</v>
          </cell>
          <cell r="T272">
            <v>0</v>
          </cell>
          <cell r="U272">
            <v>20</v>
          </cell>
          <cell r="V272">
            <v>100</v>
          </cell>
          <cell r="W272" t="str">
            <v>10</v>
          </cell>
          <cell r="X272" t="str">
            <v>80</v>
          </cell>
          <cell r="Y272" t="str">
            <v>60</v>
          </cell>
          <cell r="Z272" t="str">
            <v>0</v>
          </cell>
          <cell r="AA272" t="str">
            <v>0</v>
          </cell>
          <cell r="AB272">
            <v>100</v>
          </cell>
          <cell r="AC272">
            <v>150</v>
          </cell>
          <cell r="AD272">
            <v>0</v>
          </cell>
          <cell r="AE272">
            <v>0</v>
          </cell>
          <cell r="AF272">
            <v>0</v>
          </cell>
          <cell r="AG272">
            <v>-60</v>
          </cell>
          <cell r="AH272">
            <v>0</v>
          </cell>
          <cell r="AI272">
            <v>0</v>
          </cell>
          <cell r="AJ272">
            <v>0</v>
          </cell>
          <cell r="AK272">
            <v>0</v>
          </cell>
          <cell r="AL272">
            <v>0</v>
          </cell>
          <cell r="AM272">
            <v>430</v>
          </cell>
          <cell r="AN272" t="str">
            <v>口腔科</v>
          </cell>
        </row>
        <row r="273">
          <cell r="H273" t="str">
            <v>口腔科</v>
          </cell>
          <cell r="I273" t="str">
            <v>2020年</v>
          </cell>
        </row>
        <row r="273">
          <cell r="K273" t="str">
            <v>合格</v>
          </cell>
          <cell r="L273">
            <v>0</v>
          </cell>
          <cell r="M273">
            <v>0</v>
          </cell>
          <cell r="N273">
            <v>0</v>
          </cell>
          <cell r="O273">
            <v>120</v>
          </cell>
          <cell r="P273">
            <v>0</v>
          </cell>
          <cell r="Q273">
            <v>1</v>
          </cell>
          <cell r="R273">
            <v>0</v>
          </cell>
          <cell r="S273">
            <v>0</v>
          </cell>
          <cell r="T273">
            <v>0</v>
          </cell>
          <cell r="U273">
            <v>20</v>
          </cell>
          <cell r="V273">
            <v>100</v>
          </cell>
          <cell r="W273" t="str">
            <v>10</v>
          </cell>
          <cell r="X273" t="str">
            <v>20</v>
          </cell>
          <cell r="Y273" t="str">
            <v>30</v>
          </cell>
          <cell r="Z273" t="str">
            <v>0</v>
          </cell>
          <cell r="AA273" t="str">
            <v>0</v>
          </cell>
          <cell r="AB273">
            <v>100</v>
          </cell>
          <cell r="AC273">
            <v>150</v>
          </cell>
          <cell r="AD273">
            <v>0</v>
          </cell>
          <cell r="AE273">
            <v>0</v>
          </cell>
          <cell r="AF273">
            <v>0</v>
          </cell>
          <cell r="AG273">
            <v>-60</v>
          </cell>
          <cell r="AH273">
            <v>0</v>
          </cell>
          <cell r="AI273">
            <v>0</v>
          </cell>
          <cell r="AJ273">
            <v>0</v>
          </cell>
          <cell r="AK273">
            <v>0</v>
          </cell>
          <cell r="AL273">
            <v>0</v>
          </cell>
          <cell r="AM273">
            <v>430</v>
          </cell>
          <cell r="AN273" t="str">
            <v>口腔科</v>
          </cell>
        </row>
        <row r="274">
          <cell r="H274" t="str">
            <v>口腔科</v>
          </cell>
          <cell r="I274" t="str">
            <v>2020年</v>
          </cell>
        </row>
        <row r="274">
          <cell r="K274" t="str">
            <v>合格</v>
          </cell>
          <cell r="L274">
            <v>0</v>
          </cell>
          <cell r="M274">
            <v>0</v>
          </cell>
          <cell r="N274">
            <v>0</v>
          </cell>
          <cell r="O274">
            <v>120</v>
          </cell>
          <cell r="P274">
            <v>0</v>
          </cell>
          <cell r="Q274">
            <v>0</v>
          </cell>
          <cell r="R274">
            <v>1</v>
          </cell>
          <cell r="S274">
            <v>0</v>
          </cell>
          <cell r="T274">
            <v>0</v>
          </cell>
          <cell r="U274">
            <v>20</v>
          </cell>
          <cell r="V274">
            <v>100</v>
          </cell>
          <cell r="W274" t="str">
            <v>0</v>
          </cell>
          <cell r="X274" t="str">
            <v>20</v>
          </cell>
          <cell r="Y274" t="str">
            <v>60</v>
          </cell>
          <cell r="Z274" t="str">
            <v>0</v>
          </cell>
          <cell r="AA274" t="str">
            <v>0</v>
          </cell>
          <cell r="AB274">
            <v>100</v>
          </cell>
          <cell r="AC274">
            <v>150</v>
          </cell>
          <cell r="AD274">
            <v>0</v>
          </cell>
          <cell r="AE274">
            <v>0</v>
          </cell>
          <cell r="AF274">
            <v>0</v>
          </cell>
          <cell r="AG274">
            <v>-60</v>
          </cell>
          <cell r="AH274">
            <v>0</v>
          </cell>
          <cell r="AI274">
            <v>0</v>
          </cell>
          <cell r="AJ274">
            <v>0</v>
          </cell>
          <cell r="AK274">
            <v>0</v>
          </cell>
          <cell r="AL274">
            <v>0</v>
          </cell>
          <cell r="AM274">
            <v>430</v>
          </cell>
          <cell r="AN274" t="str">
            <v>口腔科</v>
          </cell>
        </row>
        <row r="275">
          <cell r="H275" t="str">
            <v>口腔科</v>
          </cell>
          <cell r="I275" t="str">
            <v>2020年</v>
          </cell>
        </row>
        <row r="275">
          <cell r="K275" t="str">
            <v>合格</v>
          </cell>
          <cell r="L275">
            <v>0</v>
          </cell>
          <cell r="M275">
            <v>0</v>
          </cell>
          <cell r="N275">
            <v>0</v>
          </cell>
          <cell r="O275">
            <v>120</v>
          </cell>
          <cell r="P275">
            <v>0</v>
          </cell>
          <cell r="Q275">
            <v>1</v>
          </cell>
          <cell r="R275">
            <v>0</v>
          </cell>
          <cell r="S275">
            <v>0</v>
          </cell>
          <cell r="T275">
            <v>0</v>
          </cell>
          <cell r="U275">
            <v>20</v>
          </cell>
          <cell r="V275">
            <v>100</v>
          </cell>
          <cell r="W275" t="str">
            <v>0</v>
          </cell>
          <cell r="X275" t="str">
            <v>20</v>
          </cell>
          <cell r="Y275" t="str">
            <v>30</v>
          </cell>
          <cell r="Z275" t="str">
            <v>0</v>
          </cell>
          <cell r="AA275" t="str">
            <v>0</v>
          </cell>
          <cell r="AB275">
            <v>100</v>
          </cell>
          <cell r="AC275">
            <v>150</v>
          </cell>
          <cell r="AD275">
            <v>0</v>
          </cell>
          <cell r="AE275">
            <v>0</v>
          </cell>
          <cell r="AF275">
            <v>0</v>
          </cell>
          <cell r="AG275">
            <v>-60</v>
          </cell>
          <cell r="AH275">
            <v>0</v>
          </cell>
          <cell r="AI275">
            <v>0</v>
          </cell>
          <cell r="AJ275">
            <v>0</v>
          </cell>
          <cell r="AK275">
            <v>0</v>
          </cell>
          <cell r="AL275">
            <v>0</v>
          </cell>
          <cell r="AM275">
            <v>430</v>
          </cell>
          <cell r="AN275" t="str">
            <v>口腔科</v>
          </cell>
        </row>
        <row r="276">
          <cell r="H276" t="str">
            <v>口腔科</v>
          </cell>
          <cell r="I276" t="str">
            <v>2020年</v>
          </cell>
        </row>
        <row r="276">
          <cell r="K276" t="str">
            <v>合格</v>
          </cell>
          <cell r="L276">
            <v>0</v>
          </cell>
          <cell r="M276">
            <v>0</v>
          </cell>
          <cell r="N276">
            <v>0</v>
          </cell>
          <cell r="O276">
            <v>120</v>
          </cell>
          <cell r="P276">
            <v>0</v>
          </cell>
          <cell r="Q276">
            <v>1</v>
          </cell>
          <cell r="R276">
            <v>0</v>
          </cell>
          <cell r="S276">
            <v>0</v>
          </cell>
          <cell r="T276">
            <v>0</v>
          </cell>
          <cell r="U276">
            <v>20</v>
          </cell>
          <cell r="V276">
            <v>100</v>
          </cell>
          <cell r="W276" t="str">
            <v>10</v>
          </cell>
          <cell r="X276" t="str">
            <v>80</v>
          </cell>
          <cell r="Y276" t="str">
            <v>60</v>
          </cell>
          <cell r="Z276" t="str">
            <v>0</v>
          </cell>
          <cell r="AA276" t="str">
            <v>0</v>
          </cell>
          <cell r="AB276">
            <v>100</v>
          </cell>
          <cell r="AC276">
            <v>150</v>
          </cell>
          <cell r="AD276">
            <v>0</v>
          </cell>
          <cell r="AE276">
            <v>0</v>
          </cell>
          <cell r="AF276">
            <v>0</v>
          </cell>
          <cell r="AG276">
            <v>-60</v>
          </cell>
          <cell r="AH276">
            <v>0</v>
          </cell>
          <cell r="AI276">
            <v>0</v>
          </cell>
          <cell r="AJ276">
            <v>0</v>
          </cell>
          <cell r="AK276">
            <v>0</v>
          </cell>
          <cell r="AL276">
            <v>0</v>
          </cell>
          <cell r="AM276">
            <v>430</v>
          </cell>
          <cell r="AN276" t="str">
            <v>口腔科</v>
          </cell>
        </row>
        <row r="277">
          <cell r="H277" t="str">
            <v>口腔科</v>
          </cell>
          <cell r="I277" t="str">
            <v>2022年</v>
          </cell>
        </row>
        <row r="277">
          <cell r="K277" t="str">
            <v>合格</v>
          </cell>
          <cell r="L277">
            <v>0</v>
          </cell>
          <cell r="M277">
            <v>0</v>
          </cell>
          <cell r="N277">
            <v>0</v>
          </cell>
          <cell r="O277">
            <v>120</v>
          </cell>
          <cell r="P277">
            <v>0</v>
          </cell>
          <cell r="Q277">
            <v>1</v>
          </cell>
          <cell r="R277">
            <v>1</v>
          </cell>
          <cell r="S277">
            <v>0</v>
          </cell>
          <cell r="T277">
            <v>0</v>
          </cell>
          <cell r="U277">
            <v>40</v>
          </cell>
          <cell r="V277">
            <v>100</v>
          </cell>
          <cell r="W277" t="str">
            <v>10</v>
          </cell>
          <cell r="X277" t="str">
            <v>80</v>
          </cell>
          <cell r="Y277" t="str">
            <v>30</v>
          </cell>
          <cell r="Z277" t="str">
            <v>0</v>
          </cell>
          <cell r="AA277" t="str">
            <v>0</v>
          </cell>
          <cell r="AB277">
            <v>100</v>
          </cell>
          <cell r="AC277">
            <v>0</v>
          </cell>
          <cell r="AD277">
            <v>0</v>
          </cell>
          <cell r="AE277">
            <v>0</v>
          </cell>
          <cell r="AF277">
            <v>0</v>
          </cell>
          <cell r="AG277">
            <v>0</v>
          </cell>
          <cell r="AH277">
            <v>0</v>
          </cell>
          <cell r="AI277">
            <v>0</v>
          </cell>
          <cell r="AJ277">
            <v>0</v>
          </cell>
          <cell r="AK277">
            <v>0</v>
          </cell>
          <cell r="AL277">
            <v>0</v>
          </cell>
          <cell r="AM277">
            <v>360</v>
          </cell>
          <cell r="AN277" t="str">
            <v>口腔科</v>
          </cell>
        </row>
        <row r="278">
          <cell r="H278" t="str">
            <v>口腔科</v>
          </cell>
          <cell r="I278" t="str">
            <v>2020年</v>
          </cell>
        </row>
        <row r="278">
          <cell r="K278" t="str">
            <v>合格</v>
          </cell>
          <cell r="L278">
            <v>0</v>
          </cell>
          <cell r="M278">
            <v>0</v>
          </cell>
          <cell r="N278">
            <v>0</v>
          </cell>
          <cell r="O278">
            <v>160</v>
          </cell>
          <cell r="P278">
            <v>0</v>
          </cell>
          <cell r="Q278">
            <v>0</v>
          </cell>
          <cell r="R278">
            <v>0</v>
          </cell>
          <cell r="S278">
            <v>0</v>
          </cell>
          <cell r="T278">
            <v>0</v>
          </cell>
          <cell r="U278">
            <v>0</v>
          </cell>
          <cell r="V278">
            <v>100</v>
          </cell>
          <cell r="W278" t="str">
            <v>10</v>
          </cell>
          <cell r="X278" t="str">
            <v>60</v>
          </cell>
          <cell r="Y278" t="str">
            <v>60</v>
          </cell>
          <cell r="Z278" t="str">
            <v>0</v>
          </cell>
          <cell r="AA278" t="str">
            <v>0</v>
          </cell>
          <cell r="AB278">
            <v>100</v>
          </cell>
          <cell r="AC278">
            <v>0</v>
          </cell>
          <cell r="AD278">
            <v>0</v>
          </cell>
          <cell r="AE278">
            <v>0</v>
          </cell>
          <cell r="AF278">
            <v>20</v>
          </cell>
          <cell r="AG278">
            <v>-40</v>
          </cell>
          <cell r="AH278">
            <v>0</v>
          </cell>
          <cell r="AI278">
            <v>0</v>
          </cell>
          <cell r="AJ278">
            <v>0</v>
          </cell>
          <cell r="AK278">
            <v>0</v>
          </cell>
          <cell r="AL278">
            <v>0</v>
          </cell>
          <cell r="AM278">
            <v>340</v>
          </cell>
          <cell r="AN278" t="str">
            <v>口腔科</v>
          </cell>
        </row>
        <row r="279">
          <cell r="H279" t="str">
            <v>口腔科</v>
          </cell>
          <cell r="I279" t="str">
            <v>2020年</v>
          </cell>
        </row>
        <row r="279">
          <cell r="K279" t="str">
            <v>合格</v>
          </cell>
          <cell r="L279">
            <v>0</v>
          </cell>
          <cell r="M279">
            <v>0</v>
          </cell>
          <cell r="N279">
            <v>0</v>
          </cell>
          <cell r="O279">
            <v>120</v>
          </cell>
          <cell r="P279">
            <v>0</v>
          </cell>
          <cell r="Q279">
            <v>0</v>
          </cell>
          <cell r="R279">
            <v>0</v>
          </cell>
          <cell r="S279">
            <v>1</v>
          </cell>
          <cell r="T279">
            <v>0</v>
          </cell>
          <cell r="U279">
            <v>25</v>
          </cell>
          <cell r="V279">
            <v>100</v>
          </cell>
          <cell r="W279" t="str">
            <v>0</v>
          </cell>
          <cell r="X279" t="str">
            <v>20</v>
          </cell>
          <cell r="Y279" t="str">
            <v>30</v>
          </cell>
          <cell r="Z279" t="str">
            <v>0</v>
          </cell>
          <cell r="AA279" t="str">
            <v>0</v>
          </cell>
          <cell r="AB279">
            <v>100</v>
          </cell>
          <cell r="AC279">
            <v>0</v>
          </cell>
          <cell r="AD279">
            <v>0</v>
          </cell>
          <cell r="AE279">
            <v>0</v>
          </cell>
          <cell r="AF279">
            <v>0</v>
          </cell>
          <cell r="AG279">
            <v>-20</v>
          </cell>
          <cell r="AH279">
            <v>0</v>
          </cell>
          <cell r="AI279">
            <v>0</v>
          </cell>
          <cell r="AJ279">
            <v>0</v>
          </cell>
          <cell r="AK279">
            <v>0</v>
          </cell>
          <cell r="AL279">
            <v>0</v>
          </cell>
          <cell r="AM279">
            <v>325</v>
          </cell>
          <cell r="AN279" t="str">
            <v>口腔科</v>
          </cell>
        </row>
        <row r="280">
          <cell r="H280" t="str">
            <v>口腔科</v>
          </cell>
          <cell r="I280" t="str">
            <v>2021年</v>
          </cell>
        </row>
        <row r="280">
          <cell r="K280" t="str">
            <v>合格</v>
          </cell>
          <cell r="L280">
            <v>0</v>
          </cell>
          <cell r="M280">
            <v>0</v>
          </cell>
          <cell r="N280">
            <v>0</v>
          </cell>
          <cell r="O280">
            <v>120</v>
          </cell>
          <cell r="P280">
            <v>0</v>
          </cell>
          <cell r="Q280">
            <v>1</v>
          </cell>
          <cell r="R280">
            <v>0</v>
          </cell>
          <cell r="S280">
            <v>0</v>
          </cell>
          <cell r="T280">
            <v>0</v>
          </cell>
          <cell r="U280">
            <v>20</v>
          </cell>
          <cell r="V280">
            <v>100</v>
          </cell>
          <cell r="W280" t="str">
            <v>10</v>
          </cell>
          <cell r="X280" t="str">
            <v>80</v>
          </cell>
          <cell r="Y280" t="str">
            <v>30</v>
          </cell>
          <cell r="Z280" t="str">
            <v>0</v>
          </cell>
          <cell r="AA280" t="str">
            <v>0</v>
          </cell>
          <cell r="AB280">
            <v>100</v>
          </cell>
          <cell r="AC280">
            <v>0</v>
          </cell>
          <cell r="AD280">
            <v>0</v>
          </cell>
          <cell r="AE280">
            <v>0</v>
          </cell>
          <cell r="AF280">
            <v>0</v>
          </cell>
          <cell r="AG280">
            <v>-20</v>
          </cell>
          <cell r="AH280">
            <v>0</v>
          </cell>
          <cell r="AI280">
            <v>0</v>
          </cell>
          <cell r="AJ280">
            <v>0</v>
          </cell>
          <cell r="AK280">
            <v>0</v>
          </cell>
          <cell r="AL280">
            <v>0</v>
          </cell>
          <cell r="AM280">
            <v>320</v>
          </cell>
          <cell r="AN280" t="str">
            <v>口腔科</v>
          </cell>
        </row>
        <row r="281">
          <cell r="H281" t="str">
            <v>口腔科</v>
          </cell>
          <cell r="I281" t="str">
            <v>2021年</v>
          </cell>
        </row>
        <row r="281">
          <cell r="K281" t="str">
            <v>合格</v>
          </cell>
          <cell r="L281">
            <v>0</v>
          </cell>
          <cell r="M281">
            <v>0</v>
          </cell>
          <cell r="N281">
            <v>0</v>
          </cell>
          <cell r="O281">
            <v>120</v>
          </cell>
          <cell r="P281">
            <v>0</v>
          </cell>
          <cell r="Q281">
            <v>1</v>
          </cell>
          <cell r="R281">
            <v>1</v>
          </cell>
          <cell r="S281">
            <v>0</v>
          </cell>
          <cell r="T281">
            <v>0</v>
          </cell>
          <cell r="U281">
            <v>40</v>
          </cell>
          <cell r="V281">
            <v>100</v>
          </cell>
          <cell r="W281" t="str">
            <v>10</v>
          </cell>
          <cell r="X281" t="str">
            <v>80</v>
          </cell>
          <cell r="Y281" t="str">
            <v>60</v>
          </cell>
          <cell r="Z281" t="str">
            <v>0</v>
          </cell>
          <cell r="AA281" t="str">
            <v>0</v>
          </cell>
          <cell r="AB281">
            <v>100</v>
          </cell>
          <cell r="AC281">
            <v>0</v>
          </cell>
          <cell r="AD281">
            <v>0</v>
          </cell>
          <cell r="AE281">
            <v>0</v>
          </cell>
          <cell r="AF281">
            <v>0</v>
          </cell>
          <cell r="AG281">
            <v>-60</v>
          </cell>
          <cell r="AH281">
            <v>0</v>
          </cell>
          <cell r="AI281">
            <v>0</v>
          </cell>
          <cell r="AJ281">
            <v>0</v>
          </cell>
          <cell r="AK281">
            <v>0</v>
          </cell>
          <cell r="AL281">
            <v>0</v>
          </cell>
          <cell r="AM281">
            <v>300</v>
          </cell>
          <cell r="AN281" t="str">
            <v>口腔科</v>
          </cell>
        </row>
        <row r="282">
          <cell r="H282" t="str">
            <v>口腔科</v>
          </cell>
          <cell r="I282" t="str">
            <v>2021年</v>
          </cell>
        </row>
        <row r="282">
          <cell r="K282" t="str">
            <v>合格</v>
          </cell>
          <cell r="L282">
            <v>0</v>
          </cell>
          <cell r="M282">
            <v>0</v>
          </cell>
          <cell r="N282">
            <v>0</v>
          </cell>
          <cell r="O282">
            <v>120</v>
          </cell>
          <cell r="P282">
            <v>0</v>
          </cell>
          <cell r="Q282">
            <v>1</v>
          </cell>
          <cell r="R282">
            <v>1</v>
          </cell>
          <cell r="S282">
            <v>0</v>
          </cell>
          <cell r="T282">
            <v>0</v>
          </cell>
          <cell r="U282">
            <v>40</v>
          </cell>
          <cell r="V282">
            <v>100</v>
          </cell>
          <cell r="W282" t="str">
            <v>10</v>
          </cell>
          <cell r="X282" t="str">
            <v>80</v>
          </cell>
          <cell r="Y282" t="str">
            <v>60</v>
          </cell>
          <cell r="Z282" t="str">
            <v>0</v>
          </cell>
          <cell r="AA282" t="str">
            <v>0</v>
          </cell>
          <cell r="AB282">
            <v>100</v>
          </cell>
          <cell r="AC282">
            <v>0</v>
          </cell>
          <cell r="AD282">
            <v>0</v>
          </cell>
          <cell r="AE282">
            <v>0</v>
          </cell>
          <cell r="AF282">
            <v>0</v>
          </cell>
          <cell r="AG282">
            <v>-60</v>
          </cell>
          <cell r="AH282">
            <v>0</v>
          </cell>
          <cell r="AI282">
            <v>0</v>
          </cell>
          <cell r="AJ282">
            <v>0</v>
          </cell>
          <cell r="AK282">
            <v>0</v>
          </cell>
          <cell r="AL282">
            <v>0</v>
          </cell>
          <cell r="AM282">
            <v>300</v>
          </cell>
          <cell r="AN282" t="str">
            <v>口腔科</v>
          </cell>
        </row>
        <row r="283">
          <cell r="H283" t="str">
            <v>口腔科</v>
          </cell>
          <cell r="I283" t="str">
            <v>2021年</v>
          </cell>
        </row>
        <row r="283">
          <cell r="K283" t="str">
            <v>合格</v>
          </cell>
          <cell r="L283">
            <v>0</v>
          </cell>
          <cell r="M283">
            <v>0</v>
          </cell>
          <cell r="N283">
            <v>0</v>
          </cell>
          <cell r="O283">
            <v>120</v>
          </cell>
          <cell r="P283">
            <v>0</v>
          </cell>
          <cell r="Q283">
            <v>2</v>
          </cell>
          <cell r="R283">
            <v>0</v>
          </cell>
          <cell r="S283">
            <v>0</v>
          </cell>
          <cell r="T283">
            <v>0</v>
          </cell>
          <cell r="U283">
            <v>40</v>
          </cell>
          <cell r="V283">
            <v>100</v>
          </cell>
          <cell r="W283" t="str">
            <v>10</v>
          </cell>
          <cell r="X283" t="str">
            <v>80</v>
          </cell>
          <cell r="Y283" t="str">
            <v>30</v>
          </cell>
          <cell r="Z283" t="str">
            <v>0</v>
          </cell>
          <cell r="AA283" t="str">
            <v>0</v>
          </cell>
          <cell r="AB283">
            <v>100</v>
          </cell>
          <cell r="AC283">
            <v>0</v>
          </cell>
          <cell r="AD283">
            <v>0</v>
          </cell>
          <cell r="AE283">
            <v>0</v>
          </cell>
          <cell r="AF283">
            <v>0</v>
          </cell>
          <cell r="AG283">
            <v>-60</v>
          </cell>
          <cell r="AH283">
            <v>0</v>
          </cell>
          <cell r="AI283">
            <v>0</v>
          </cell>
          <cell r="AJ283">
            <v>0</v>
          </cell>
          <cell r="AK283">
            <v>0</v>
          </cell>
          <cell r="AL283">
            <v>0</v>
          </cell>
          <cell r="AM283">
            <v>300</v>
          </cell>
          <cell r="AN283" t="str">
            <v>口腔科</v>
          </cell>
        </row>
        <row r="284">
          <cell r="H284" t="str">
            <v>口腔科</v>
          </cell>
          <cell r="I284" t="str">
            <v>2021年</v>
          </cell>
        </row>
        <row r="284">
          <cell r="K284" t="str">
            <v>合格</v>
          </cell>
          <cell r="L284">
            <v>0</v>
          </cell>
          <cell r="M284">
            <v>0</v>
          </cell>
          <cell r="N284">
            <v>0</v>
          </cell>
          <cell r="O284">
            <v>120</v>
          </cell>
          <cell r="P284">
            <v>0</v>
          </cell>
          <cell r="Q284">
            <v>2</v>
          </cell>
          <cell r="R284">
            <v>0</v>
          </cell>
          <cell r="S284">
            <v>0</v>
          </cell>
          <cell r="T284">
            <v>0</v>
          </cell>
          <cell r="U284">
            <v>40</v>
          </cell>
          <cell r="V284">
            <v>100</v>
          </cell>
          <cell r="W284" t="str">
            <v>0</v>
          </cell>
          <cell r="X284" t="str">
            <v>60</v>
          </cell>
          <cell r="Y284" t="str">
            <v>60</v>
          </cell>
          <cell r="Z284" t="str">
            <v>0</v>
          </cell>
          <cell r="AA284" t="str">
            <v>0</v>
          </cell>
          <cell r="AB284">
            <v>100</v>
          </cell>
          <cell r="AC284">
            <v>0</v>
          </cell>
          <cell r="AD284">
            <v>0</v>
          </cell>
          <cell r="AE284">
            <v>0</v>
          </cell>
          <cell r="AF284">
            <v>0</v>
          </cell>
          <cell r="AG284">
            <v>-60</v>
          </cell>
          <cell r="AH284">
            <v>0</v>
          </cell>
          <cell r="AI284">
            <v>0</v>
          </cell>
          <cell r="AJ284">
            <v>0</v>
          </cell>
          <cell r="AK284">
            <v>0</v>
          </cell>
          <cell r="AL284">
            <v>0</v>
          </cell>
          <cell r="AM284">
            <v>300</v>
          </cell>
          <cell r="AN284" t="str">
            <v>口腔科</v>
          </cell>
        </row>
        <row r="285">
          <cell r="H285" t="str">
            <v>口腔科</v>
          </cell>
          <cell r="I285" t="str">
            <v>2021年</v>
          </cell>
        </row>
        <row r="285">
          <cell r="K285" t="str">
            <v>合格</v>
          </cell>
          <cell r="L285">
            <v>0</v>
          </cell>
          <cell r="M285">
            <v>0</v>
          </cell>
          <cell r="N285">
            <v>0</v>
          </cell>
          <cell r="O285">
            <v>120</v>
          </cell>
          <cell r="P285">
            <v>0</v>
          </cell>
          <cell r="Q285">
            <v>2</v>
          </cell>
          <cell r="R285">
            <v>0</v>
          </cell>
          <cell r="S285">
            <v>0</v>
          </cell>
          <cell r="T285">
            <v>0</v>
          </cell>
          <cell r="U285">
            <v>40</v>
          </cell>
          <cell r="V285">
            <v>100</v>
          </cell>
          <cell r="W285" t="str">
            <v>10</v>
          </cell>
          <cell r="X285" t="str">
            <v>20</v>
          </cell>
          <cell r="Y285" t="str">
            <v>0</v>
          </cell>
          <cell r="Z285" t="str">
            <v>0</v>
          </cell>
          <cell r="AA285" t="str">
            <v>0</v>
          </cell>
          <cell r="AB285">
            <v>100</v>
          </cell>
          <cell r="AC285">
            <v>0</v>
          </cell>
          <cell r="AD285">
            <v>0</v>
          </cell>
          <cell r="AE285">
            <v>0</v>
          </cell>
          <cell r="AF285">
            <v>0</v>
          </cell>
          <cell r="AG285">
            <v>-60</v>
          </cell>
          <cell r="AH285">
            <v>0</v>
          </cell>
          <cell r="AI285">
            <v>0</v>
          </cell>
          <cell r="AJ285">
            <v>0</v>
          </cell>
          <cell r="AK285">
            <v>0</v>
          </cell>
          <cell r="AL285">
            <v>0</v>
          </cell>
          <cell r="AM285">
            <v>300</v>
          </cell>
          <cell r="AN285" t="str">
            <v>口腔科</v>
          </cell>
        </row>
        <row r="286">
          <cell r="H286" t="str">
            <v>口腔科</v>
          </cell>
          <cell r="I286" t="str">
            <v>2020年</v>
          </cell>
        </row>
        <row r="286">
          <cell r="K286" t="str">
            <v>合格</v>
          </cell>
          <cell r="L286">
            <v>0</v>
          </cell>
          <cell r="M286">
            <v>0</v>
          </cell>
          <cell r="N286">
            <v>0</v>
          </cell>
          <cell r="O286">
            <v>120</v>
          </cell>
          <cell r="P286">
            <v>0</v>
          </cell>
          <cell r="Q286">
            <v>1</v>
          </cell>
          <cell r="R286">
            <v>0</v>
          </cell>
          <cell r="S286">
            <v>0</v>
          </cell>
          <cell r="T286">
            <v>0</v>
          </cell>
          <cell r="U286">
            <v>20</v>
          </cell>
          <cell r="V286">
            <v>100</v>
          </cell>
          <cell r="W286" t="str">
            <v>10</v>
          </cell>
          <cell r="X286" t="str">
            <v>80</v>
          </cell>
          <cell r="Y286" t="str">
            <v>60</v>
          </cell>
          <cell r="Z286" t="str">
            <v>0</v>
          </cell>
          <cell r="AA286" t="str">
            <v>0</v>
          </cell>
          <cell r="AB286">
            <v>100</v>
          </cell>
          <cell r="AC286">
            <v>0</v>
          </cell>
          <cell r="AD286">
            <v>0</v>
          </cell>
          <cell r="AE286">
            <v>0</v>
          </cell>
          <cell r="AF286">
            <v>0</v>
          </cell>
          <cell r="AG286">
            <v>-60</v>
          </cell>
          <cell r="AH286">
            <v>0</v>
          </cell>
          <cell r="AI286">
            <v>0</v>
          </cell>
          <cell r="AJ286">
            <v>0</v>
          </cell>
          <cell r="AK286">
            <v>0</v>
          </cell>
          <cell r="AL286">
            <v>0</v>
          </cell>
          <cell r="AM286">
            <v>280</v>
          </cell>
          <cell r="AN286" t="str">
            <v>口腔科</v>
          </cell>
        </row>
        <row r="287">
          <cell r="H287" t="str">
            <v>口腔科</v>
          </cell>
          <cell r="I287" t="str">
            <v>2022年</v>
          </cell>
        </row>
        <row r="287">
          <cell r="K287" t="str">
            <v>合格</v>
          </cell>
          <cell r="L287">
            <v>0</v>
          </cell>
          <cell r="M287">
            <v>0</v>
          </cell>
          <cell r="N287">
            <v>0</v>
          </cell>
          <cell r="O287">
            <v>120</v>
          </cell>
          <cell r="P287">
            <v>0</v>
          </cell>
          <cell r="Q287">
            <v>1</v>
          </cell>
          <cell r="R287">
            <v>0</v>
          </cell>
          <cell r="S287">
            <v>0</v>
          </cell>
          <cell r="T287">
            <v>0</v>
          </cell>
          <cell r="U287">
            <v>20</v>
          </cell>
          <cell r="V287">
            <v>100</v>
          </cell>
          <cell r="W287" t="str">
            <v>0</v>
          </cell>
          <cell r="X287" t="str">
            <v>60</v>
          </cell>
          <cell r="Y287" t="str">
            <v>60</v>
          </cell>
          <cell r="Z287" t="str">
            <v>0</v>
          </cell>
          <cell r="AA287" t="str">
            <v>0</v>
          </cell>
          <cell r="AB287">
            <v>100</v>
          </cell>
          <cell r="AC287">
            <v>0</v>
          </cell>
          <cell r="AD287">
            <v>0</v>
          </cell>
          <cell r="AE287">
            <v>0</v>
          </cell>
          <cell r="AF287">
            <v>0</v>
          </cell>
          <cell r="AG287">
            <v>-60</v>
          </cell>
          <cell r="AH287">
            <v>0</v>
          </cell>
          <cell r="AI287">
            <v>0</v>
          </cell>
          <cell r="AJ287">
            <v>0</v>
          </cell>
          <cell r="AK287">
            <v>0</v>
          </cell>
          <cell r="AL287">
            <v>0</v>
          </cell>
          <cell r="AM287">
            <v>280</v>
          </cell>
          <cell r="AN287" t="str">
            <v>口腔科</v>
          </cell>
        </row>
        <row r="288">
          <cell r="H288" t="str">
            <v>口腔科</v>
          </cell>
          <cell r="I288" t="str">
            <v>2020年</v>
          </cell>
        </row>
        <row r="288">
          <cell r="K288" t="str">
            <v>合格</v>
          </cell>
          <cell r="L288">
            <v>0</v>
          </cell>
          <cell r="M288">
            <v>0</v>
          </cell>
          <cell r="N288">
            <v>0</v>
          </cell>
          <cell r="O288">
            <v>120</v>
          </cell>
          <cell r="P288">
            <v>0</v>
          </cell>
          <cell r="Q288">
            <v>0</v>
          </cell>
          <cell r="R288">
            <v>0</v>
          </cell>
          <cell r="S288">
            <v>0</v>
          </cell>
          <cell r="T288">
            <v>0</v>
          </cell>
          <cell r="U288">
            <v>0</v>
          </cell>
          <cell r="V288">
            <v>100</v>
          </cell>
          <cell r="W288" t="str">
            <v>10</v>
          </cell>
          <cell r="X288" t="str">
            <v>40</v>
          </cell>
          <cell r="Y288" t="str">
            <v>30</v>
          </cell>
          <cell r="Z288" t="str">
            <v>0</v>
          </cell>
          <cell r="AA288" t="str">
            <v>0</v>
          </cell>
          <cell r="AB288">
            <v>100</v>
          </cell>
          <cell r="AC288">
            <v>0</v>
          </cell>
          <cell r="AD288">
            <v>0</v>
          </cell>
          <cell r="AE288">
            <v>0</v>
          </cell>
          <cell r="AF288">
            <v>0</v>
          </cell>
          <cell r="AG288">
            <v>-60</v>
          </cell>
          <cell r="AH288">
            <v>0</v>
          </cell>
          <cell r="AI288">
            <v>0</v>
          </cell>
          <cell r="AJ288">
            <v>0</v>
          </cell>
          <cell r="AK288">
            <v>0</v>
          </cell>
          <cell r="AL288">
            <v>0</v>
          </cell>
          <cell r="AM288">
            <v>260</v>
          </cell>
          <cell r="AN288" t="str">
            <v>口腔科</v>
          </cell>
        </row>
        <row r="289">
          <cell r="H289" t="str">
            <v>口腔科</v>
          </cell>
          <cell r="I289" t="str">
            <v>2020年</v>
          </cell>
        </row>
        <row r="289">
          <cell r="K289" t="str">
            <v>合格</v>
          </cell>
          <cell r="L289">
            <v>0</v>
          </cell>
          <cell r="M289">
            <v>0</v>
          </cell>
          <cell r="N289">
            <v>0</v>
          </cell>
          <cell r="O289">
            <v>120</v>
          </cell>
          <cell r="P289">
            <v>0</v>
          </cell>
          <cell r="Q289">
            <v>0</v>
          </cell>
          <cell r="R289">
            <v>0</v>
          </cell>
          <cell r="S289">
            <v>0</v>
          </cell>
          <cell r="T289">
            <v>0</v>
          </cell>
          <cell r="U289">
            <v>0</v>
          </cell>
          <cell r="V289">
            <v>100</v>
          </cell>
          <cell r="W289" t="str">
            <v>0</v>
          </cell>
          <cell r="X289" t="str">
            <v>0</v>
          </cell>
          <cell r="Y289" t="str">
            <v>0</v>
          </cell>
          <cell r="Z289" t="str">
            <v>0</v>
          </cell>
          <cell r="AA289" t="str">
            <v>0</v>
          </cell>
          <cell r="AB289">
            <v>100</v>
          </cell>
          <cell r="AC289">
            <v>0</v>
          </cell>
          <cell r="AD289">
            <v>0</v>
          </cell>
          <cell r="AE289">
            <v>0</v>
          </cell>
          <cell r="AF289">
            <v>0</v>
          </cell>
          <cell r="AG289">
            <v>-60</v>
          </cell>
          <cell r="AH289">
            <v>0</v>
          </cell>
          <cell r="AI289">
            <v>0</v>
          </cell>
          <cell r="AJ289">
            <v>0</v>
          </cell>
          <cell r="AK289">
            <v>0</v>
          </cell>
          <cell r="AL289">
            <v>0</v>
          </cell>
          <cell r="AM289">
            <v>260</v>
          </cell>
          <cell r="AN289" t="str">
            <v>口腔科</v>
          </cell>
        </row>
        <row r="290">
          <cell r="H290" t="str">
            <v>口腔科</v>
          </cell>
          <cell r="I290" t="str">
            <v>2020年</v>
          </cell>
        </row>
        <row r="290">
          <cell r="K290" t="str">
            <v>合格</v>
          </cell>
          <cell r="L290">
            <v>0</v>
          </cell>
          <cell r="M290">
            <v>0</v>
          </cell>
          <cell r="N290">
            <v>0</v>
          </cell>
          <cell r="O290">
            <v>120</v>
          </cell>
          <cell r="P290">
            <v>0</v>
          </cell>
          <cell r="Q290">
            <v>0</v>
          </cell>
          <cell r="R290">
            <v>0</v>
          </cell>
          <cell r="S290">
            <v>0</v>
          </cell>
          <cell r="T290">
            <v>0</v>
          </cell>
          <cell r="U290">
            <v>0</v>
          </cell>
          <cell r="V290">
            <v>100</v>
          </cell>
          <cell r="W290" t="str">
            <v>0</v>
          </cell>
          <cell r="X290" t="str">
            <v>0</v>
          </cell>
          <cell r="Y290" t="str">
            <v>0</v>
          </cell>
          <cell r="Z290" t="str">
            <v>0</v>
          </cell>
          <cell r="AA290" t="str">
            <v>0</v>
          </cell>
          <cell r="AB290">
            <v>100</v>
          </cell>
          <cell r="AC290">
            <v>0</v>
          </cell>
          <cell r="AD290">
            <v>0</v>
          </cell>
          <cell r="AE290">
            <v>0</v>
          </cell>
          <cell r="AF290">
            <v>0</v>
          </cell>
          <cell r="AG290">
            <v>-60</v>
          </cell>
          <cell r="AH290">
            <v>0</v>
          </cell>
          <cell r="AI290">
            <v>0</v>
          </cell>
          <cell r="AJ290">
            <v>0</v>
          </cell>
          <cell r="AK290">
            <v>0</v>
          </cell>
          <cell r="AL290">
            <v>0</v>
          </cell>
          <cell r="AM290">
            <v>260</v>
          </cell>
          <cell r="AN290" t="str">
            <v>口腔科</v>
          </cell>
        </row>
        <row r="291">
          <cell r="H291" t="str">
            <v>口腔科</v>
          </cell>
          <cell r="I291" t="str">
            <v>2020年</v>
          </cell>
        </row>
        <row r="291">
          <cell r="K291" t="str">
            <v>合格</v>
          </cell>
          <cell r="L291">
            <v>0</v>
          </cell>
          <cell r="M291">
            <v>0</v>
          </cell>
          <cell r="N291">
            <v>0</v>
          </cell>
          <cell r="O291">
            <v>120</v>
          </cell>
          <cell r="P291">
            <v>0</v>
          </cell>
          <cell r="Q291">
            <v>0</v>
          </cell>
          <cell r="R291">
            <v>0</v>
          </cell>
          <cell r="S291">
            <v>0</v>
          </cell>
          <cell r="T291">
            <v>0</v>
          </cell>
          <cell r="U291">
            <v>0</v>
          </cell>
          <cell r="V291">
            <v>100</v>
          </cell>
          <cell r="W291" t="str">
            <v>0</v>
          </cell>
          <cell r="X291" t="str">
            <v>20</v>
          </cell>
          <cell r="Y291" t="str">
            <v>30</v>
          </cell>
          <cell r="Z291" t="str">
            <v>0</v>
          </cell>
          <cell r="AA291" t="str">
            <v>0</v>
          </cell>
          <cell r="AB291">
            <v>100</v>
          </cell>
          <cell r="AC291">
            <v>0</v>
          </cell>
          <cell r="AD291">
            <v>0</v>
          </cell>
          <cell r="AE291">
            <v>0</v>
          </cell>
          <cell r="AF291">
            <v>0</v>
          </cell>
          <cell r="AG291">
            <v>-60</v>
          </cell>
          <cell r="AH291">
            <v>0</v>
          </cell>
          <cell r="AI291">
            <v>0</v>
          </cell>
          <cell r="AJ291">
            <v>0</v>
          </cell>
          <cell r="AK291">
            <v>0</v>
          </cell>
          <cell r="AL291">
            <v>0</v>
          </cell>
          <cell r="AM291">
            <v>260</v>
          </cell>
          <cell r="AN291" t="str">
            <v>口腔科</v>
          </cell>
        </row>
        <row r="292">
          <cell r="H292" t="str">
            <v>口腔科</v>
          </cell>
          <cell r="I292" t="str">
            <v>2020年</v>
          </cell>
        </row>
        <row r="292">
          <cell r="K292" t="str">
            <v>合格</v>
          </cell>
          <cell r="L292">
            <v>0</v>
          </cell>
          <cell r="M292">
            <v>0</v>
          </cell>
          <cell r="N292">
            <v>0</v>
          </cell>
          <cell r="O292">
            <v>120</v>
          </cell>
          <cell r="P292">
            <v>0</v>
          </cell>
          <cell r="Q292">
            <v>0</v>
          </cell>
          <cell r="R292">
            <v>0</v>
          </cell>
          <cell r="S292">
            <v>0</v>
          </cell>
          <cell r="T292">
            <v>0</v>
          </cell>
          <cell r="U292">
            <v>0</v>
          </cell>
          <cell r="V292">
            <v>100</v>
          </cell>
          <cell r="W292" t="str">
            <v>10</v>
          </cell>
          <cell r="X292" t="str">
            <v>80</v>
          </cell>
          <cell r="Y292" t="str">
            <v>60</v>
          </cell>
          <cell r="Z292" t="str">
            <v>0</v>
          </cell>
          <cell r="AA292" t="str">
            <v>0</v>
          </cell>
          <cell r="AB292">
            <v>100</v>
          </cell>
          <cell r="AC292">
            <v>0</v>
          </cell>
          <cell r="AD292">
            <v>0</v>
          </cell>
          <cell r="AE292">
            <v>0</v>
          </cell>
          <cell r="AF292">
            <v>0</v>
          </cell>
          <cell r="AG292">
            <v>-60</v>
          </cell>
          <cell r="AH292">
            <v>0</v>
          </cell>
          <cell r="AI292">
            <v>0</v>
          </cell>
          <cell r="AJ292">
            <v>0</v>
          </cell>
          <cell r="AK292">
            <v>0</v>
          </cell>
          <cell r="AL292">
            <v>0</v>
          </cell>
          <cell r="AM292">
            <v>260</v>
          </cell>
          <cell r="AN292" t="str">
            <v>口腔科</v>
          </cell>
        </row>
        <row r="293">
          <cell r="H293" t="str">
            <v>口腔科</v>
          </cell>
          <cell r="I293" t="str">
            <v>2022年</v>
          </cell>
        </row>
        <row r="293">
          <cell r="K293" t="str">
            <v>合格</v>
          </cell>
          <cell r="L293">
            <v>0</v>
          </cell>
          <cell r="M293">
            <v>0</v>
          </cell>
          <cell r="N293">
            <v>0</v>
          </cell>
          <cell r="O293">
            <v>160</v>
          </cell>
          <cell r="P293">
            <v>0</v>
          </cell>
          <cell r="Q293">
            <v>1</v>
          </cell>
          <cell r="R293">
            <v>0</v>
          </cell>
          <cell r="S293">
            <v>0</v>
          </cell>
          <cell r="T293">
            <v>0</v>
          </cell>
          <cell r="U293">
            <v>20</v>
          </cell>
          <cell r="V293">
            <v>100</v>
          </cell>
          <cell r="W293" t="str">
            <v>0</v>
          </cell>
          <cell r="X293" t="str">
            <v>0</v>
          </cell>
          <cell r="Y293" t="str">
            <v>0</v>
          </cell>
          <cell r="Z293" t="str">
            <v>0</v>
          </cell>
          <cell r="AA293" t="str">
            <v>0</v>
          </cell>
          <cell r="AB293">
            <v>0</v>
          </cell>
          <cell r="AC293">
            <v>0</v>
          </cell>
          <cell r="AD293">
            <v>0</v>
          </cell>
          <cell r="AE293">
            <v>0</v>
          </cell>
          <cell r="AF293">
            <v>0</v>
          </cell>
          <cell r="AG293">
            <v>-40</v>
          </cell>
          <cell r="AH293">
            <v>0</v>
          </cell>
          <cell r="AI293">
            <v>0</v>
          </cell>
          <cell r="AJ293">
            <v>0</v>
          </cell>
          <cell r="AK293">
            <v>0</v>
          </cell>
          <cell r="AL293">
            <v>0</v>
          </cell>
          <cell r="AM293">
            <v>240</v>
          </cell>
          <cell r="AN293" t="str">
            <v>口腔科</v>
          </cell>
        </row>
        <row r="294">
          <cell r="H294" t="str">
            <v>口腔科</v>
          </cell>
          <cell r="I294" t="str">
            <v>2021年</v>
          </cell>
        </row>
        <row r="294">
          <cell r="K294" t="str">
            <v>合格</v>
          </cell>
          <cell r="L294">
            <v>0</v>
          </cell>
          <cell r="M294">
            <v>0</v>
          </cell>
          <cell r="N294">
            <v>0</v>
          </cell>
          <cell r="O294">
            <v>120</v>
          </cell>
          <cell r="P294">
            <v>0</v>
          </cell>
          <cell r="Q294">
            <v>2</v>
          </cell>
          <cell r="R294">
            <v>0</v>
          </cell>
          <cell r="S294">
            <v>0</v>
          </cell>
          <cell r="T294">
            <v>0</v>
          </cell>
          <cell r="U294">
            <v>40</v>
          </cell>
          <cell r="V294">
            <v>100</v>
          </cell>
          <cell r="W294" t="str">
            <v>10</v>
          </cell>
          <cell r="X294" t="str">
            <v>80</v>
          </cell>
          <cell r="Y294" t="str">
            <v>60</v>
          </cell>
          <cell r="Z294" t="str">
            <v>0</v>
          </cell>
          <cell r="AA294" t="str">
            <v>0</v>
          </cell>
          <cell r="AB294">
            <v>0</v>
          </cell>
          <cell r="AC294">
            <v>0</v>
          </cell>
          <cell r="AD294">
            <v>0</v>
          </cell>
          <cell r="AE294">
            <v>0</v>
          </cell>
          <cell r="AF294">
            <v>0</v>
          </cell>
          <cell r="AG294">
            <v>-60</v>
          </cell>
          <cell r="AH294">
            <v>0</v>
          </cell>
          <cell r="AI294">
            <v>0</v>
          </cell>
          <cell r="AJ294">
            <v>0</v>
          </cell>
          <cell r="AK294">
            <v>0</v>
          </cell>
          <cell r="AL294">
            <v>0</v>
          </cell>
          <cell r="AM294">
            <v>200</v>
          </cell>
          <cell r="AN294" t="str">
            <v>口腔科</v>
          </cell>
        </row>
        <row r="295">
          <cell r="H295" t="str">
            <v>口腔科</v>
          </cell>
          <cell r="I295" t="str">
            <v>2022年</v>
          </cell>
        </row>
        <row r="295">
          <cell r="K295" t="str">
            <v>合格</v>
          </cell>
          <cell r="L295">
            <v>0</v>
          </cell>
          <cell r="M295">
            <v>0</v>
          </cell>
          <cell r="N295">
            <v>0</v>
          </cell>
          <cell r="O295">
            <v>120</v>
          </cell>
          <cell r="P295">
            <v>0</v>
          </cell>
          <cell r="Q295">
            <v>1</v>
          </cell>
          <cell r="R295">
            <v>1</v>
          </cell>
          <cell r="S295">
            <v>0</v>
          </cell>
          <cell r="T295">
            <v>0</v>
          </cell>
          <cell r="U295">
            <v>40</v>
          </cell>
          <cell r="V295">
            <v>100</v>
          </cell>
          <cell r="W295" t="str">
            <v>0</v>
          </cell>
          <cell r="X295" t="str">
            <v>80</v>
          </cell>
          <cell r="Y295" t="str">
            <v>60</v>
          </cell>
          <cell r="Z295" t="str">
            <v>0</v>
          </cell>
          <cell r="AA295" t="str">
            <v>0</v>
          </cell>
          <cell r="AB295">
            <v>0</v>
          </cell>
          <cell r="AC295">
            <v>0</v>
          </cell>
          <cell r="AD295">
            <v>0</v>
          </cell>
          <cell r="AE295">
            <v>0</v>
          </cell>
          <cell r="AF295">
            <v>0</v>
          </cell>
          <cell r="AG295">
            <v>-60</v>
          </cell>
          <cell r="AH295">
            <v>0</v>
          </cell>
          <cell r="AI295">
            <v>0</v>
          </cell>
          <cell r="AJ295">
            <v>0</v>
          </cell>
          <cell r="AK295">
            <v>0</v>
          </cell>
          <cell r="AL295">
            <v>0</v>
          </cell>
          <cell r="AM295">
            <v>200</v>
          </cell>
          <cell r="AN295" t="str">
            <v>口腔科</v>
          </cell>
        </row>
        <row r="296">
          <cell r="H296" t="str">
            <v>口腔科</v>
          </cell>
          <cell r="I296" t="str">
            <v>2022年</v>
          </cell>
        </row>
        <row r="296">
          <cell r="K296" t="str">
            <v>合格</v>
          </cell>
          <cell r="L296">
            <v>0</v>
          </cell>
          <cell r="M296">
            <v>0</v>
          </cell>
          <cell r="N296">
            <v>0</v>
          </cell>
          <cell r="O296">
            <v>120</v>
          </cell>
          <cell r="P296">
            <v>0</v>
          </cell>
          <cell r="Q296">
            <v>1</v>
          </cell>
          <cell r="R296">
            <v>0</v>
          </cell>
          <cell r="S296">
            <v>0</v>
          </cell>
          <cell r="T296">
            <v>0</v>
          </cell>
          <cell r="U296">
            <v>20</v>
          </cell>
          <cell r="V296">
            <v>100</v>
          </cell>
          <cell r="W296" t="str">
            <v>10</v>
          </cell>
          <cell r="X296" t="str">
            <v>80</v>
          </cell>
          <cell r="Y296" t="str">
            <v>60</v>
          </cell>
          <cell r="Z296" t="str">
            <v>0</v>
          </cell>
          <cell r="AA296" t="str">
            <v>0</v>
          </cell>
          <cell r="AB296">
            <v>0</v>
          </cell>
          <cell r="AC296">
            <v>0</v>
          </cell>
          <cell r="AD296">
            <v>0</v>
          </cell>
          <cell r="AE296">
            <v>0</v>
          </cell>
          <cell r="AF296">
            <v>0</v>
          </cell>
          <cell r="AG296">
            <v>-60</v>
          </cell>
          <cell r="AH296">
            <v>0</v>
          </cell>
          <cell r="AI296">
            <v>0</v>
          </cell>
          <cell r="AJ296">
            <v>0</v>
          </cell>
          <cell r="AK296">
            <v>0</v>
          </cell>
          <cell r="AL296">
            <v>0</v>
          </cell>
          <cell r="AM296">
            <v>180</v>
          </cell>
          <cell r="AN296" t="str">
            <v>口腔科</v>
          </cell>
        </row>
        <row r="297">
          <cell r="H297" t="str">
            <v>口腔科</v>
          </cell>
          <cell r="I297" t="str">
            <v>2022年</v>
          </cell>
        </row>
        <row r="297">
          <cell r="K297" t="str">
            <v>合格</v>
          </cell>
          <cell r="L297">
            <v>0</v>
          </cell>
          <cell r="M297">
            <v>0</v>
          </cell>
          <cell r="N297">
            <v>0</v>
          </cell>
          <cell r="O297">
            <v>120</v>
          </cell>
          <cell r="P297">
            <v>0</v>
          </cell>
          <cell r="Q297">
            <v>1</v>
          </cell>
          <cell r="R297">
            <v>0</v>
          </cell>
          <cell r="S297">
            <v>0</v>
          </cell>
          <cell r="T297">
            <v>0</v>
          </cell>
          <cell r="U297">
            <v>20</v>
          </cell>
          <cell r="V297">
            <v>100</v>
          </cell>
          <cell r="W297" t="str">
            <v>10</v>
          </cell>
          <cell r="X297" t="str">
            <v>80</v>
          </cell>
          <cell r="Y297" t="str">
            <v>60</v>
          </cell>
          <cell r="Z297" t="str">
            <v>0</v>
          </cell>
          <cell r="AA297" t="str">
            <v>0</v>
          </cell>
          <cell r="AB297">
            <v>0</v>
          </cell>
          <cell r="AC297">
            <v>0</v>
          </cell>
          <cell r="AD297">
            <v>0</v>
          </cell>
          <cell r="AE297">
            <v>0</v>
          </cell>
          <cell r="AF297">
            <v>0</v>
          </cell>
          <cell r="AG297">
            <v>-60</v>
          </cell>
          <cell r="AH297">
            <v>0</v>
          </cell>
          <cell r="AI297">
            <v>0</v>
          </cell>
          <cell r="AJ297">
            <v>0</v>
          </cell>
          <cell r="AK297">
            <v>0</v>
          </cell>
          <cell r="AL297">
            <v>0</v>
          </cell>
          <cell r="AM297">
            <v>180</v>
          </cell>
          <cell r="AN297" t="str">
            <v>口腔科</v>
          </cell>
        </row>
        <row r="298">
          <cell r="H298" t="str">
            <v>口腔科</v>
          </cell>
          <cell r="I298" t="str">
            <v>2022年</v>
          </cell>
        </row>
        <row r="298">
          <cell r="K298" t="str">
            <v>合格</v>
          </cell>
          <cell r="L298">
            <v>0</v>
          </cell>
          <cell r="M298">
            <v>0</v>
          </cell>
          <cell r="N298">
            <v>0</v>
          </cell>
          <cell r="O298">
            <v>120</v>
          </cell>
          <cell r="P298">
            <v>0</v>
          </cell>
          <cell r="Q298">
            <v>1</v>
          </cell>
          <cell r="R298">
            <v>0</v>
          </cell>
          <cell r="S298">
            <v>0</v>
          </cell>
          <cell r="T298">
            <v>0</v>
          </cell>
          <cell r="U298">
            <v>20</v>
          </cell>
          <cell r="V298">
            <v>100</v>
          </cell>
          <cell r="W298" t="str">
            <v>10</v>
          </cell>
          <cell r="X298" t="str">
            <v>20</v>
          </cell>
          <cell r="Y298" t="str">
            <v>30</v>
          </cell>
          <cell r="Z298" t="str">
            <v>0</v>
          </cell>
          <cell r="AA298" t="str">
            <v>0</v>
          </cell>
          <cell r="AB298">
            <v>0</v>
          </cell>
          <cell r="AC298">
            <v>0</v>
          </cell>
          <cell r="AD298">
            <v>0</v>
          </cell>
          <cell r="AE298">
            <v>0</v>
          </cell>
          <cell r="AF298">
            <v>0</v>
          </cell>
          <cell r="AG298">
            <v>-60</v>
          </cell>
          <cell r="AH298">
            <v>0</v>
          </cell>
          <cell r="AI298">
            <v>0</v>
          </cell>
          <cell r="AJ298">
            <v>0</v>
          </cell>
          <cell r="AK298">
            <v>0</v>
          </cell>
          <cell r="AL298">
            <v>0</v>
          </cell>
          <cell r="AM298">
            <v>180</v>
          </cell>
          <cell r="AN298" t="str">
            <v>口腔科</v>
          </cell>
        </row>
        <row r="299">
          <cell r="H299" t="str">
            <v>口腔科</v>
          </cell>
          <cell r="I299" t="str">
            <v>2022年</v>
          </cell>
        </row>
        <row r="299">
          <cell r="K299" t="str">
            <v>合格</v>
          </cell>
          <cell r="L299">
            <v>0</v>
          </cell>
          <cell r="M299">
            <v>0</v>
          </cell>
          <cell r="N299">
            <v>0</v>
          </cell>
          <cell r="O299">
            <v>120</v>
          </cell>
          <cell r="P299">
            <v>0</v>
          </cell>
          <cell r="Q299">
            <v>1</v>
          </cell>
          <cell r="R299">
            <v>0</v>
          </cell>
          <cell r="S299">
            <v>0</v>
          </cell>
          <cell r="T299">
            <v>0</v>
          </cell>
          <cell r="U299">
            <v>20</v>
          </cell>
          <cell r="V299">
            <v>100</v>
          </cell>
          <cell r="W299" t="str">
            <v>10</v>
          </cell>
          <cell r="X299" t="str">
            <v>80</v>
          </cell>
          <cell r="Y299" t="str">
            <v>60</v>
          </cell>
          <cell r="Z299" t="str">
            <v>0</v>
          </cell>
          <cell r="AA299" t="str">
            <v>0</v>
          </cell>
          <cell r="AB299">
            <v>0</v>
          </cell>
          <cell r="AC299">
            <v>0</v>
          </cell>
          <cell r="AD299">
            <v>0</v>
          </cell>
          <cell r="AE299">
            <v>0</v>
          </cell>
          <cell r="AF299">
            <v>0</v>
          </cell>
          <cell r="AG299">
            <v>-60</v>
          </cell>
          <cell r="AH299">
            <v>0</v>
          </cell>
          <cell r="AI299">
            <v>0</v>
          </cell>
          <cell r="AJ299">
            <v>0</v>
          </cell>
          <cell r="AK299">
            <v>0</v>
          </cell>
          <cell r="AL299">
            <v>0</v>
          </cell>
          <cell r="AM299">
            <v>180</v>
          </cell>
          <cell r="AN299" t="str">
            <v>口腔科</v>
          </cell>
        </row>
        <row r="300">
          <cell r="H300" t="str">
            <v>临床病理科</v>
          </cell>
          <cell r="I300" t="str">
            <v>2020年</v>
          </cell>
        </row>
        <row r="300">
          <cell r="K300" t="str">
            <v>合格</v>
          </cell>
          <cell r="L300">
            <v>0</v>
          </cell>
          <cell r="M300">
            <v>0</v>
          </cell>
          <cell r="N300">
            <v>0</v>
          </cell>
          <cell r="O300">
            <v>160</v>
          </cell>
          <cell r="P300">
            <v>0</v>
          </cell>
          <cell r="Q300">
            <v>0</v>
          </cell>
          <cell r="R300">
            <v>4</v>
          </cell>
          <cell r="S300">
            <v>0</v>
          </cell>
          <cell r="T300">
            <v>0</v>
          </cell>
          <cell r="U300">
            <v>80</v>
          </cell>
          <cell r="V300">
            <v>100</v>
          </cell>
          <cell r="W300">
            <v>0</v>
          </cell>
          <cell r="X300">
            <v>80</v>
          </cell>
          <cell r="Y300">
            <v>60</v>
          </cell>
          <cell r="Z300">
            <v>120</v>
          </cell>
          <cell r="AA300">
            <v>0</v>
          </cell>
          <cell r="AB300">
            <v>100</v>
          </cell>
          <cell r="AC300">
            <v>150</v>
          </cell>
          <cell r="AD300">
            <v>0</v>
          </cell>
          <cell r="AE300">
            <v>0</v>
          </cell>
          <cell r="AF300">
            <v>80</v>
          </cell>
          <cell r="AG300">
            <v>-20</v>
          </cell>
          <cell r="AH300">
            <v>0</v>
          </cell>
          <cell r="AI300">
            <v>0</v>
          </cell>
          <cell r="AJ300">
            <v>0</v>
          </cell>
          <cell r="AK300">
            <v>0</v>
          </cell>
          <cell r="AL300">
            <v>0</v>
          </cell>
          <cell r="AM300">
            <v>910</v>
          </cell>
          <cell r="AN300" t="str">
            <v>临床病理科</v>
          </cell>
        </row>
        <row r="301">
          <cell r="H301" t="str">
            <v>临床病理科</v>
          </cell>
          <cell r="I301" t="str">
            <v>2021年</v>
          </cell>
        </row>
        <row r="301">
          <cell r="K301" t="str">
            <v>合格</v>
          </cell>
          <cell r="L301">
            <v>0</v>
          </cell>
          <cell r="M301">
            <v>0</v>
          </cell>
          <cell r="N301">
            <v>0</v>
          </cell>
          <cell r="O301">
            <v>160</v>
          </cell>
          <cell r="P301">
            <v>0</v>
          </cell>
          <cell r="Q301">
            <v>0</v>
          </cell>
          <cell r="R301">
            <v>5</v>
          </cell>
          <cell r="S301">
            <v>0</v>
          </cell>
          <cell r="T301">
            <v>0</v>
          </cell>
          <cell r="U301">
            <v>100</v>
          </cell>
          <cell r="V301">
            <v>100</v>
          </cell>
          <cell r="W301">
            <v>0</v>
          </cell>
          <cell r="X301">
            <v>80</v>
          </cell>
          <cell r="Y301">
            <v>60</v>
          </cell>
          <cell r="Z301">
            <v>120</v>
          </cell>
          <cell r="AA301">
            <v>0</v>
          </cell>
          <cell r="AB301">
            <v>100</v>
          </cell>
          <cell r="AC301">
            <v>150</v>
          </cell>
          <cell r="AD301">
            <v>0</v>
          </cell>
          <cell r="AE301">
            <v>0</v>
          </cell>
          <cell r="AF301">
            <v>0</v>
          </cell>
          <cell r="AG301">
            <v>0</v>
          </cell>
          <cell r="AH301">
            <v>0</v>
          </cell>
          <cell r="AI301">
            <v>0</v>
          </cell>
          <cell r="AJ301">
            <v>0</v>
          </cell>
          <cell r="AK301">
            <v>0</v>
          </cell>
          <cell r="AL301">
            <v>0</v>
          </cell>
          <cell r="AM301">
            <v>870</v>
          </cell>
          <cell r="AN301" t="str">
            <v>临床病理科</v>
          </cell>
        </row>
        <row r="302">
          <cell r="H302" t="str">
            <v>临床病理科</v>
          </cell>
          <cell r="I302" t="str">
            <v>2020年</v>
          </cell>
        </row>
        <row r="302">
          <cell r="K302" t="str">
            <v>合格</v>
          </cell>
          <cell r="L302">
            <v>0</v>
          </cell>
          <cell r="M302">
            <v>0</v>
          </cell>
          <cell r="N302">
            <v>0</v>
          </cell>
          <cell r="O302">
            <v>160</v>
          </cell>
          <cell r="P302">
            <v>0</v>
          </cell>
          <cell r="Q302">
            <v>0</v>
          </cell>
          <cell r="R302">
            <v>2</v>
          </cell>
          <cell r="S302">
            <v>0</v>
          </cell>
          <cell r="T302">
            <v>0</v>
          </cell>
          <cell r="U302">
            <v>40</v>
          </cell>
          <cell r="V302">
            <v>100</v>
          </cell>
          <cell r="W302">
            <v>0</v>
          </cell>
          <cell r="X302">
            <v>80</v>
          </cell>
          <cell r="Y302">
            <v>60</v>
          </cell>
          <cell r="Z302">
            <v>120</v>
          </cell>
          <cell r="AA302">
            <v>0</v>
          </cell>
          <cell r="AB302">
            <v>100</v>
          </cell>
          <cell r="AC302">
            <v>150</v>
          </cell>
          <cell r="AD302">
            <v>0</v>
          </cell>
          <cell r="AE302">
            <v>0</v>
          </cell>
          <cell r="AF302">
            <v>40</v>
          </cell>
          <cell r="AG302">
            <v>0</v>
          </cell>
          <cell r="AH302">
            <v>0</v>
          </cell>
          <cell r="AI302">
            <v>0</v>
          </cell>
          <cell r="AJ302">
            <v>0</v>
          </cell>
          <cell r="AK302">
            <v>0</v>
          </cell>
          <cell r="AL302">
            <v>0</v>
          </cell>
          <cell r="AM302">
            <v>850</v>
          </cell>
          <cell r="AN302" t="str">
            <v>临床病理科</v>
          </cell>
        </row>
        <row r="303">
          <cell r="H303" t="str">
            <v>临床病理科</v>
          </cell>
          <cell r="I303" t="str">
            <v>2022年</v>
          </cell>
        </row>
        <row r="303">
          <cell r="K303" t="str">
            <v>合格</v>
          </cell>
          <cell r="L303">
            <v>0</v>
          </cell>
          <cell r="M303">
            <v>0</v>
          </cell>
          <cell r="N303">
            <v>0</v>
          </cell>
          <cell r="O303">
            <v>160</v>
          </cell>
          <cell r="P303">
            <v>0</v>
          </cell>
          <cell r="Q303">
            <v>0</v>
          </cell>
          <cell r="R303">
            <v>4</v>
          </cell>
          <cell r="S303">
            <v>0</v>
          </cell>
          <cell r="T303">
            <v>0</v>
          </cell>
          <cell r="U303">
            <v>80</v>
          </cell>
          <cell r="V303">
            <v>100</v>
          </cell>
          <cell r="W303">
            <v>0</v>
          </cell>
          <cell r="X303">
            <v>80</v>
          </cell>
          <cell r="Y303">
            <v>60</v>
          </cell>
          <cell r="Z303">
            <v>90</v>
          </cell>
          <cell r="AA303">
            <v>0</v>
          </cell>
          <cell r="AB303">
            <v>100</v>
          </cell>
          <cell r="AC303">
            <v>150</v>
          </cell>
          <cell r="AD303">
            <v>0</v>
          </cell>
          <cell r="AE303">
            <v>0</v>
          </cell>
          <cell r="AF303">
            <v>0</v>
          </cell>
          <cell r="AG303">
            <v>0</v>
          </cell>
          <cell r="AH303">
            <v>0</v>
          </cell>
          <cell r="AI303">
            <v>0</v>
          </cell>
          <cell r="AJ303">
            <v>0</v>
          </cell>
          <cell r="AK303">
            <v>0</v>
          </cell>
          <cell r="AL303">
            <v>0</v>
          </cell>
          <cell r="AM303">
            <v>820</v>
          </cell>
          <cell r="AN303" t="str">
            <v>临床病理科</v>
          </cell>
        </row>
        <row r="304">
          <cell r="H304" t="str">
            <v>临床病理科</v>
          </cell>
          <cell r="I304" t="str">
            <v>2020年</v>
          </cell>
        </row>
        <row r="304">
          <cell r="K304" t="str">
            <v>合格</v>
          </cell>
          <cell r="L304">
            <v>0</v>
          </cell>
          <cell r="M304">
            <v>0</v>
          </cell>
          <cell r="N304">
            <v>0</v>
          </cell>
          <cell r="O304">
            <v>160</v>
          </cell>
          <cell r="P304">
            <v>0</v>
          </cell>
          <cell r="Q304">
            <v>0</v>
          </cell>
          <cell r="R304">
            <v>2</v>
          </cell>
          <cell r="S304">
            <v>0</v>
          </cell>
          <cell r="T304">
            <v>0</v>
          </cell>
          <cell r="U304">
            <v>40</v>
          </cell>
          <cell r="V304">
            <v>100</v>
          </cell>
          <cell r="W304">
            <v>0</v>
          </cell>
          <cell r="X304">
            <v>80</v>
          </cell>
          <cell r="Y304">
            <v>60</v>
          </cell>
          <cell r="Z304">
            <v>120</v>
          </cell>
          <cell r="AA304">
            <v>0</v>
          </cell>
          <cell r="AB304">
            <v>100</v>
          </cell>
          <cell r="AC304">
            <v>150</v>
          </cell>
          <cell r="AD304">
            <v>0</v>
          </cell>
          <cell r="AE304">
            <v>0</v>
          </cell>
          <cell r="AF304">
            <v>0</v>
          </cell>
          <cell r="AG304">
            <v>0</v>
          </cell>
          <cell r="AH304">
            <v>0</v>
          </cell>
          <cell r="AI304">
            <v>0</v>
          </cell>
          <cell r="AJ304">
            <v>0</v>
          </cell>
          <cell r="AK304">
            <v>0</v>
          </cell>
          <cell r="AL304">
            <v>0</v>
          </cell>
          <cell r="AM304">
            <v>810</v>
          </cell>
          <cell r="AN304" t="str">
            <v>临床病理科</v>
          </cell>
        </row>
        <row r="305">
          <cell r="H305" t="str">
            <v>临床病理科</v>
          </cell>
          <cell r="I305" t="str">
            <v>2020年</v>
          </cell>
        </row>
        <row r="305">
          <cell r="K305" t="str">
            <v>合格</v>
          </cell>
          <cell r="L305">
            <v>0</v>
          </cell>
          <cell r="M305">
            <v>0</v>
          </cell>
          <cell r="N305">
            <v>0</v>
          </cell>
          <cell r="O305">
            <v>160</v>
          </cell>
          <cell r="P305">
            <v>0</v>
          </cell>
          <cell r="Q305">
            <v>0</v>
          </cell>
          <cell r="R305">
            <v>3</v>
          </cell>
          <cell r="S305">
            <v>0</v>
          </cell>
          <cell r="T305">
            <v>0</v>
          </cell>
          <cell r="U305">
            <v>60</v>
          </cell>
          <cell r="V305">
            <v>100</v>
          </cell>
          <cell r="W305">
            <v>0</v>
          </cell>
          <cell r="X305">
            <v>80</v>
          </cell>
          <cell r="Y305">
            <v>60</v>
          </cell>
          <cell r="Z305">
            <v>120</v>
          </cell>
          <cell r="AA305">
            <v>0</v>
          </cell>
          <cell r="AB305">
            <v>100</v>
          </cell>
          <cell r="AC305">
            <v>150</v>
          </cell>
          <cell r="AD305">
            <v>0</v>
          </cell>
          <cell r="AE305">
            <v>0</v>
          </cell>
          <cell r="AF305">
            <v>0</v>
          </cell>
          <cell r="AG305">
            <v>-60</v>
          </cell>
          <cell r="AH305">
            <v>0</v>
          </cell>
          <cell r="AI305">
            <v>0</v>
          </cell>
          <cell r="AJ305">
            <v>0</v>
          </cell>
          <cell r="AK305">
            <v>0</v>
          </cell>
          <cell r="AL305">
            <v>0</v>
          </cell>
          <cell r="AM305">
            <v>770</v>
          </cell>
          <cell r="AN305" t="str">
            <v>临床病理科</v>
          </cell>
        </row>
        <row r="306">
          <cell r="H306" t="str">
            <v>临床病理科</v>
          </cell>
          <cell r="I306" t="str">
            <v>2020年</v>
          </cell>
        </row>
        <row r="306">
          <cell r="K306" t="str">
            <v>合格</v>
          </cell>
          <cell r="L306">
            <v>0</v>
          </cell>
          <cell r="M306">
            <v>0</v>
          </cell>
          <cell r="N306">
            <v>0</v>
          </cell>
          <cell r="O306">
            <v>160</v>
          </cell>
          <cell r="P306">
            <v>0</v>
          </cell>
          <cell r="Q306">
            <v>0</v>
          </cell>
          <cell r="R306">
            <v>0</v>
          </cell>
          <cell r="S306">
            <v>0</v>
          </cell>
          <cell r="T306">
            <v>0</v>
          </cell>
          <cell r="U306">
            <v>0</v>
          </cell>
          <cell r="V306">
            <v>100</v>
          </cell>
          <cell r="W306">
            <v>0</v>
          </cell>
          <cell r="X306">
            <v>80</v>
          </cell>
          <cell r="Y306">
            <v>60</v>
          </cell>
          <cell r="Z306">
            <v>120</v>
          </cell>
          <cell r="AA306">
            <v>0</v>
          </cell>
          <cell r="AB306">
            <v>100</v>
          </cell>
          <cell r="AC306">
            <v>150</v>
          </cell>
          <cell r="AD306">
            <v>0</v>
          </cell>
          <cell r="AE306">
            <v>0</v>
          </cell>
          <cell r="AF306">
            <v>0</v>
          </cell>
          <cell r="AG306">
            <v>0</v>
          </cell>
          <cell r="AH306">
            <v>0</v>
          </cell>
          <cell r="AI306">
            <v>0</v>
          </cell>
          <cell r="AJ306">
            <v>0</v>
          </cell>
          <cell r="AK306">
            <v>0</v>
          </cell>
          <cell r="AL306">
            <v>0</v>
          </cell>
          <cell r="AM306">
            <v>770</v>
          </cell>
          <cell r="AN306" t="str">
            <v>临床病理科</v>
          </cell>
        </row>
        <row r="307">
          <cell r="H307" t="str">
            <v>临床病理科</v>
          </cell>
          <cell r="I307" t="str">
            <v>2020年</v>
          </cell>
        </row>
        <row r="307">
          <cell r="K307" t="str">
            <v>合格</v>
          </cell>
          <cell r="L307">
            <v>0</v>
          </cell>
          <cell r="M307">
            <v>0</v>
          </cell>
          <cell r="N307">
            <v>0</v>
          </cell>
          <cell r="O307">
            <v>160</v>
          </cell>
          <cell r="P307">
            <v>0</v>
          </cell>
          <cell r="Q307">
            <v>0</v>
          </cell>
          <cell r="R307">
            <v>3</v>
          </cell>
          <cell r="S307">
            <v>0</v>
          </cell>
          <cell r="T307">
            <v>0</v>
          </cell>
          <cell r="U307">
            <v>60</v>
          </cell>
          <cell r="V307">
            <v>100</v>
          </cell>
          <cell r="W307">
            <v>0</v>
          </cell>
          <cell r="X307">
            <v>80</v>
          </cell>
          <cell r="Y307">
            <v>60</v>
          </cell>
          <cell r="Z307">
            <v>60</v>
          </cell>
          <cell r="AA307">
            <v>0</v>
          </cell>
          <cell r="AB307">
            <v>100</v>
          </cell>
          <cell r="AC307">
            <v>150</v>
          </cell>
          <cell r="AD307">
            <v>0</v>
          </cell>
          <cell r="AE307">
            <v>0</v>
          </cell>
          <cell r="AF307">
            <v>0</v>
          </cell>
          <cell r="AG307">
            <v>-20</v>
          </cell>
          <cell r="AH307">
            <v>0</v>
          </cell>
          <cell r="AI307">
            <v>0</v>
          </cell>
          <cell r="AJ307">
            <v>0</v>
          </cell>
          <cell r="AK307">
            <v>0</v>
          </cell>
          <cell r="AL307">
            <v>0</v>
          </cell>
          <cell r="AM307">
            <v>750</v>
          </cell>
          <cell r="AN307" t="str">
            <v>临床病理科</v>
          </cell>
        </row>
        <row r="308">
          <cell r="H308" t="str">
            <v>临床病理科</v>
          </cell>
          <cell r="I308" t="str">
            <v>2021年</v>
          </cell>
        </row>
        <row r="308">
          <cell r="K308" t="str">
            <v>合格</v>
          </cell>
          <cell r="L308">
            <v>0</v>
          </cell>
          <cell r="M308">
            <v>0</v>
          </cell>
          <cell r="N308">
            <v>0</v>
          </cell>
          <cell r="O308">
            <v>160</v>
          </cell>
          <cell r="P308">
            <v>0</v>
          </cell>
          <cell r="Q308">
            <v>0</v>
          </cell>
          <cell r="R308">
            <v>4</v>
          </cell>
          <cell r="S308">
            <v>0</v>
          </cell>
          <cell r="T308">
            <v>0</v>
          </cell>
          <cell r="U308">
            <v>80</v>
          </cell>
          <cell r="V308">
            <v>100</v>
          </cell>
          <cell r="W308">
            <v>0</v>
          </cell>
          <cell r="X308">
            <v>60</v>
          </cell>
          <cell r="Y308">
            <v>30</v>
          </cell>
          <cell r="Z308">
            <v>120</v>
          </cell>
          <cell r="AA308">
            <v>0</v>
          </cell>
          <cell r="AB308">
            <v>100</v>
          </cell>
          <cell r="AC308">
            <v>150</v>
          </cell>
          <cell r="AD308">
            <v>0</v>
          </cell>
          <cell r="AE308">
            <v>0</v>
          </cell>
          <cell r="AF308">
            <v>0</v>
          </cell>
          <cell r="AG308">
            <v>-60</v>
          </cell>
          <cell r="AH308">
            <v>0</v>
          </cell>
          <cell r="AI308">
            <v>0</v>
          </cell>
          <cell r="AJ308">
            <v>0</v>
          </cell>
          <cell r="AK308">
            <v>0</v>
          </cell>
          <cell r="AL308">
            <v>0</v>
          </cell>
          <cell r="AM308">
            <v>740</v>
          </cell>
          <cell r="AN308" t="str">
            <v>临床病理科</v>
          </cell>
        </row>
        <row r="309">
          <cell r="H309" t="str">
            <v>临床病理科</v>
          </cell>
          <cell r="I309" t="str">
            <v>2022年</v>
          </cell>
        </row>
        <row r="309">
          <cell r="K309" t="str">
            <v>合格</v>
          </cell>
          <cell r="L309">
            <v>0</v>
          </cell>
          <cell r="M309">
            <v>0</v>
          </cell>
          <cell r="N309">
            <v>0</v>
          </cell>
          <cell r="O309">
            <v>160</v>
          </cell>
          <cell r="P309">
            <v>0</v>
          </cell>
          <cell r="Q309">
            <v>0</v>
          </cell>
          <cell r="R309">
            <v>0</v>
          </cell>
          <cell r="S309">
            <v>0</v>
          </cell>
          <cell r="T309">
            <v>0</v>
          </cell>
          <cell r="U309">
            <v>0</v>
          </cell>
          <cell r="V309">
            <v>100</v>
          </cell>
          <cell r="W309">
            <v>0</v>
          </cell>
          <cell r="X309">
            <v>80</v>
          </cell>
          <cell r="Y309">
            <v>60</v>
          </cell>
          <cell r="Z309">
            <v>120</v>
          </cell>
          <cell r="AA309">
            <v>0</v>
          </cell>
          <cell r="AB309">
            <v>100</v>
          </cell>
          <cell r="AC309">
            <v>150</v>
          </cell>
          <cell r="AD309">
            <v>0</v>
          </cell>
          <cell r="AE309">
            <v>0</v>
          </cell>
          <cell r="AF309">
            <v>0</v>
          </cell>
          <cell r="AG309">
            <v>-60</v>
          </cell>
          <cell r="AH309">
            <v>0</v>
          </cell>
          <cell r="AI309">
            <v>0</v>
          </cell>
          <cell r="AJ309">
            <v>0</v>
          </cell>
          <cell r="AK309">
            <v>0</v>
          </cell>
          <cell r="AL309">
            <v>0</v>
          </cell>
          <cell r="AM309">
            <v>710</v>
          </cell>
          <cell r="AN309" t="str">
            <v>临床病理科</v>
          </cell>
        </row>
        <row r="310">
          <cell r="H310" t="str">
            <v>临床病理科</v>
          </cell>
          <cell r="I310" t="str">
            <v>2020年</v>
          </cell>
        </row>
        <row r="310">
          <cell r="K310" t="str">
            <v>合格</v>
          </cell>
          <cell r="L310">
            <v>0</v>
          </cell>
          <cell r="M310">
            <v>0</v>
          </cell>
          <cell r="N310">
            <v>0</v>
          </cell>
          <cell r="O310">
            <v>160</v>
          </cell>
          <cell r="P310">
            <v>0</v>
          </cell>
          <cell r="Q310">
            <v>0</v>
          </cell>
          <cell r="R310">
            <v>2</v>
          </cell>
          <cell r="S310">
            <v>0</v>
          </cell>
          <cell r="T310">
            <v>0</v>
          </cell>
          <cell r="U310">
            <v>40</v>
          </cell>
          <cell r="V310">
            <v>100</v>
          </cell>
          <cell r="W310">
            <v>0</v>
          </cell>
          <cell r="X310">
            <v>60</v>
          </cell>
          <cell r="Y310">
            <v>60</v>
          </cell>
          <cell r="Z310">
            <v>90</v>
          </cell>
          <cell r="AA310">
            <v>0</v>
          </cell>
          <cell r="AB310">
            <v>100</v>
          </cell>
          <cell r="AC310">
            <v>150</v>
          </cell>
          <cell r="AD310">
            <v>0</v>
          </cell>
          <cell r="AE310">
            <v>0</v>
          </cell>
          <cell r="AF310">
            <v>0</v>
          </cell>
          <cell r="AG310">
            <v>-60</v>
          </cell>
          <cell r="AH310">
            <v>0</v>
          </cell>
          <cell r="AI310">
            <v>0</v>
          </cell>
          <cell r="AJ310">
            <v>0</v>
          </cell>
          <cell r="AK310">
            <v>0</v>
          </cell>
          <cell r="AL310">
            <v>0</v>
          </cell>
          <cell r="AM310">
            <v>700</v>
          </cell>
          <cell r="AN310" t="str">
            <v>临床病理科</v>
          </cell>
        </row>
        <row r="311">
          <cell r="H311" t="str">
            <v>临床病理科</v>
          </cell>
          <cell r="I311" t="str">
            <v>2022年</v>
          </cell>
        </row>
        <row r="311">
          <cell r="K311" t="str">
            <v>合格</v>
          </cell>
          <cell r="L311">
            <v>0</v>
          </cell>
          <cell r="M311">
            <v>0</v>
          </cell>
          <cell r="N311">
            <v>0</v>
          </cell>
          <cell r="O311">
            <v>160</v>
          </cell>
          <cell r="P311">
            <v>0</v>
          </cell>
          <cell r="Q311">
            <v>0</v>
          </cell>
          <cell r="R311">
            <v>5</v>
          </cell>
          <cell r="S311">
            <v>0</v>
          </cell>
          <cell r="T311">
            <v>0</v>
          </cell>
          <cell r="U311">
            <v>100</v>
          </cell>
          <cell r="V311">
            <v>100</v>
          </cell>
          <cell r="W311">
            <v>0</v>
          </cell>
          <cell r="X311">
            <v>80</v>
          </cell>
          <cell r="Y311">
            <v>60</v>
          </cell>
          <cell r="Z311">
            <v>120</v>
          </cell>
          <cell r="AA311">
            <v>0</v>
          </cell>
          <cell r="AB311">
            <v>0</v>
          </cell>
          <cell r="AC311">
            <v>0</v>
          </cell>
          <cell r="AD311">
            <v>0</v>
          </cell>
          <cell r="AE311">
            <v>0</v>
          </cell>
          <cell r="AF311">
            <v>0</v>
          </cell>
          <cell r="AG311">
            <v>0</v>
          </cell>
          <cell r="AH311">
            <v>0</v>
          </cell>
          <cell r="AI311">
            <v>0</v>
          </cell>
          <cell r="AJ311">
            <v>0</v>
          </cell>
          <cell r="AK311">
            <v>0</v>
          </cell>
          <cell r="AL311">
            <v>0</v>
          </cell>
          <cell r="AM311">
            <v>620</v>
          </cell>
          <cell r="AN311" t="str">
            <v>临床病理科</v>
          </cell>
        </row>
        <row r="312">
          <cell r="H312" t="str">
            <v>临床病理科</v>
          </cell>
          <cell r="I312" t="str">
            <v>2022年</v>
          </cell>
        </row>
        <row r="312">
          <cell r="K312" t="str">
            <v>合格</v>
          </cell>
          <cell r="L312">
            <v>0</v>
          </cell>
          <cell r="M312">
            <v>0</v>
          </cell>
          <cell r="N312">
            <v>0</v>
          </cell>
          <cell r="O312">
            <v>160</v>
          </cell>
          <cell r="P312">
            <v>0</v>
          </cell>
          <cell r="Q312">
            <v>0</v>
          </cell>
          <cell r="R312">
            <v>4</v>
          </cell>
          <cell r="S312">
            <v>0</v>
          </cell>
          <cell r="T312">
            <v>0</v>
          </cell>
          <cell r="U312">
            <v>80</v>
          </cell>
          <cell r="V312">
            <v>100</v>
          </cell>
          <cell r="W312">
            <v>0</v>
          </cell>
          <cell r="X312">
            <v>80</v>
          </cell>
          <cell r="Y312">
            <v>60</v>
          </cell>
          <cell r="Z312">
            <v>120</v>
          </cell>
          <cell r="AA312">
            <v>0</v>
          </cell>
          <cell r="AB312">
            <v>0</v>
          </cell>
          <cell r="AC312">
            <v>0</v>
          </cell>
          <cell r="AD312">
            <v>0</v>
          </cell>
          <cell r="AE312">
            <v>0</v>
          </cell>
          <cell r="AF312">
            <v>40</v>
          </cell>
          <cell r="AG312">
            <v>-60</v>
          </cell>
          <cell r="AH312">
            <v>0</v>
          </cell>
          <cell r="AI312">
            <v>0</v>
          </cell>
          <cell r="AJ312">
            <v>0</v>
          </cell>
          <cell r="AK312">
            <v>0</v>
          </cell>
          <cell r="AL312">
            <v>0</v>
          </cell>
          <cell r="AM312">
            <v>580</v>
          </cell>
          <cell r="AN312" t="str">
            <v>临床病理科</v>
          </cell>
        </row>
        <row r="313">
          <cell r="H313" t="str">
            <v>临床病理科</v>
          </cell>
          <cell r="I313" t="str">
            <v>2022年</v>
          </cell>
        </row>
        <row r="313">
          <cell r="K313" t="str">
            <v>合格</v>
          </cell>
          <cell r="L313">
            <v>0</v>
          </cell>
          <cell r="M313">
            <v>0</v>
          </cell>
          <cell r="N313">
            <v>0</v>
          </cell>
          <cell r="O313">
            <v>160</v>
          </cell>
          <cell r="P313">
            <v>0</v>
          </cell>
          <cell r="Q313">
            <v>0</v>
          </cell>
          <cell r="R313">
            <v>5</v>
          </cell>
          <cell r="S313">
            <v>0</v>
          </cell>
          <cell r="T313">
            <v>0</v>
          </cell>
          <cell r="U313">
            <v>100</v>
          </cell>
          <cell r="V313">
            <v>100</v>
          </cell>
          <cell r="W313">
            <v>0</v>
          </cell>
          <cell r="X313">
            <v>60</v>
          </cell>
          <cell r="Y313">
            <v>60</v>
          </cell>
          <cell r="Z313">
            <v>120</v>
          </cell>
          <cell r="AA313">
            <v>0</v>
          </cell>
          <cell r="AB313">
            <v>0</v>
          </cell>
          <cell r="AC313">
            <v>0</v>
          </cell>
          <cell r="AD313">
            <v>0</v>
          </cell>
          <cell r="AE313">
            <v>0</v>
          </cell>
          <cell r="AF313">
            <v>0</v>
          </cell>
          <cell r="AG313">
            <v>-20</v>
          </cell>
          <cell r="AH313">
            <v>0</v>
          </cell>
          <cell r="AI313">
            <v>0</v>
          </cell>
          <cell r="AJ313">
            <v>0</v>
          </cell>
          <cell r="AK313">
            <v>0</v>
          </cell>
          <cell r="AL313">
            <v>0</v>
          </cell>
          <cell r="AM313">
            <v>580</v>
          </cell>
          <cell r="AN313" t="str">
            <v>临床病理科</v>
          </cell>
        </row>
        <row r="314">
          <cell r="H314" t="str">
            <v>临床病理科</v>
          </cell>
          <cell r="I314" t="str">
            <v>2022年</v>
          </cell>
        </row>
        <row r="314">
          <cell r="K314" t="str">
            <v>合格</v>
          </cell>
          <cell r="L314">
            <v>0</v>
          </cell>
          <cell r="M314">
            <v>0</v>
          </cell>
          <cell r="N314">
            <v>0</v>
          </cell>
          <cell r="O314">
            <v>160</v>
          </cell>
          <cell r="P314">
            <v>0</v>
          </cell>
          <cell r="Q314">
            <v>0</v>
          </cell>
          <cell r="R314">
            <v>3</v>
          </cell>
          <cell r="S314">
            <v>0</v>
          </cell>
          <cell r="T314">
            <v>0</v>
          </cell>
          <cell r="U314">
            <v>60</v>
          </cell>
          <cell r="V314">
            <v>100</v>
          </cell>
          <cell r="W314">
            <v>0</v>
          </cell>
          <cell r="X314">
            <v>80</v>
          </cell>
          <cell r="Y314">
            <v>60</v>
          </cell>
          <cell r="Z314">
            <v>120</v>
          </cell>
          <cell r="AA314">
            <v>0</v>
          </cell>
          <cell r="AB314">
            <v>0</v>
          </cell>
          <cell r="AC314">
            <v>0</v>
          </cell>
          <cell r="AD314">
            <v>0</v>
          </cell>
          <cell r="AE314">
            <v>0</v>
          </cell>
          <cell r="AF314">
            <v>0</v>
          </cell>
          <cell r="AG314">
            <v>0</v>
          </cell>
          <cell r="AH314">
            <v>0</v>
          </cell>
          <cell r="AI314">
            <v>0</v>
          </cell>
          <cell r="AJ314">
            <v>0</v>
          </cell>
          <cell r="AK314">
            <v>0</v>
          </cell>
          <cell r="AL314">
            <v>0</v>
          </cell>
          <cell r="AM314">
            <v>580</v>
          </cell>
          <cell r="AN314" t="str">
            <v>临床病理科</v>
          </cell>
        </row>
        <row r="315">
          <cell r="H315" t="str">
            <v>临床病理科</v>
          </cell>
          <cell r="I315" t="str">
            <v>2022年</v>
          </cell>
        </row>
        <row r="315">
          <cell r="K315" t="str">
            <v>合格</v>
          </cell>
          <cell r="L315">
            <v>0</v>
          </cell>
          <cell r="M315">
            <v>0</v>
          </cell>
          <cell r="N315">
            <v>0</v>
          </cell>
          <cell r="O315">
            <v>160</v>
          </cell>
          <cell r="P315">
            <v>0</v>
          </cell>
          <cell r="Q315">
            <v>0</v>
          </cell>
          <cell r="R315">
            <v>4</v>
          </cell>
          <cell r="S315">
            <v>0</v>
          </cell>
          <cell r="T315">
            <v>0</v>
          </cell>
          <cell r="U315">
            <v>80</v>
          </cell>
          <cell r="V315">
            <v>100</v>
          </cell>
          <cell r="W315">
            <v>0</v>
          </cell>
          <cell r="X315">
            <v>80</v>
          </cell>
          <cell r="Y315">
            <v>60</v>
          </cell>
          <cell r="Z315">
            <v>90</v>
          </cell>
          <cell r="AA315">
            <v>0</v>
          </cell>
          <cell r="AB315">
            <v>0</v>
          </cell>
          <cell r="AC315">
            <v>0</v>
          </cell>
          <cell r="AD315">
            <v>0</v>
          </cell>
          <cell r="AE315">
            <v>0</v>
          </cell>
          <cell r="AF315">
            <v>0</v>
          </cell>
          <cell r="AG315">
            <v>0</v>
          </cell>
          <cell r="AH315">
            <v>0</v>
          </cell>
          <cell r="AI315">
            <v>0</v>
          </cell>
          <cell r="AJ315">
            <v>0</v>
          </cell>
          <cell r="AK315">
            <v>0</v>
          </cell>
          <cell r="AL315">
            <v>0</v>
          </cell>
          <cell r="AM315">
            <v>570</v>
          </cell>
          <cell r="AN315" t="str">
            <v>临床病理科</v>
          </cell>
        </row>
        <row r="316">
          <cell r="H316" t="str">
            <v>临床病理科</v>
          </cell>
          <cell r="I316" t="str">
            <v>2021年</v>
          </cell>
        </row>
        <row r="316">
          <cell r="K316" t="str">
            <v>合格</v>
          </cell>
          <cell r="L316">
            <v>0</v>
          </cell>
          <cell r="M316">
            <v>0</v>
          </cell>
          <cell r="N316">
            <v>0</v>
          </cell>
          <cell r="O316">
            <v>160</v>
          </cell>
          <cell r="P316">
            <v>0</v>
          </cell>
          <cell r="Q316">
            <v>0</v>
          </cell>
          <cell r="R316">
            <v>3</v>
          </cell>
          <cell r="S316">
            <v>0</v>
          </cell>
          <cell r="T316">
            <v>0</v>
          </cell>
          <cell r="U316">
            <v>60</v>
          </cell>
          <cell r="V316">
            <v>100</v>
          </cell>
          <cell r="W316">
            <v>0</v>
          </cell>
          <cell r="X316">
            <v>80</v>
          </cell>
          <cell r="Y316">
            <v>60</v>
          </cell>
          <cell r="Z316">
            <v>120</v>
          </cell>
          <cell r="AA316">
            <v>0</v>
          </cell>
          <cell r="AB316">
            <v>0</v>
          </cell>
          <cell r="AC316">
            <v>0</v>
          </cell>
          <cell r="AD316">
            <v>0</v>
          </cell>
          <cell r="AE316">
            <v>0</v>
          </cell>
          <cell r="AF316">
            <v>0</v>
          </cell>
          <cell r="AG316">
            <v>-40</v>
          </cell>
          <cell r="AH316">
            <v>0</v>
          </cell>
          <cell r="AI316">
            <v>0</v>
          </cell>
          <cell r="AJ316">
            <v>0</v>
          </cell>
          <cell r="AK316">
            <v>0</v>
          </cell>
          <cell r="AL316">
            <v>0</v>
          </cell>
          <cell r="AM316">
            <v>540</v>
          </cell>
          <cell r="AN316" t="str">
            <v>临床病理科</v>
          </cell>
        </row>
        <row r="317">
          <cell r="H317" t="str">
            <v>临床病理科</v>
          </cell>
          <cell r="I317" t="str">
            <v>2021年</v>
          </cell>
        </row>
        <row r="317">
          <cell r="K317" t="str">
            <v>合格</v>
          </cell>
          <cell r="L317">
            <v>0</v>
          </cell>
          <cell r="M317">
            <v>0</v>
          </cell>
          <cell r="N317">
            <v>0</v>
          </cell>
          <cell r="O317">
            <v>160</v>
          </cell>
          <cell r="P317">
            <v>0</v>
          </cell>
          <cell r="Q317">
            <v>0</v>
          </cell>
          <cell r="R317">
            <v>4</v>
          </cell>
          <cell r="S317">
            <v>0</v>
          </cell>
          <cell r="T317">
            <v>0</v>
          </cell>
          <cell r="U317">
            <v>80</v>
          </cell>
          <cell r="V317">
            <v>100</v>
          </cell>
          <cell r="W317">
            <v>0</v>
          </cell>
          <cell r="X317">
            <v>60</v>
          </cell>
          <cell r="Y317">
            <v>60</v>
          </cell>
          <cell r="Z317">
            <v>120</v>
          </cell>
          <cell r="AA317">
            <v>0</v>
          </cell>
          <cell r="AB317">
            <v>0</v>
          </cell>
          <cell r="AC317">
            <v>0</v>
          </cell>
          <cell r="AD317">
            <v>0</v>
          </cell>
          <cell r="AE317">
            <v>0</v>
          </cell>
          <cell r="AF317">
            <v>0</v>
          </cell>
          <cell r="AG317">
            <v>-60</v>
          </cell>
          <cell r="AH317">
            <v>0</v>
          </cell>
          <cell r="AI317">
            <v>0</v>
          </cell>
          <cell r="AJ317">
            <v>0</v>
          </cell>
          <cell r="AK317">
            <v>0</v>
          </cell>
          <cell r="AL317">
            <v>0</v>
          </cell>
          <cell r="AM317">
            <v>520</v>
          </cell>
          <cell r="AN317" t="str">
            <v>临床病理科</v>
          </cell>
        </row>
        <row r="318">
          <cell r="H318" t="str">
            <v>临床病理科</v>
          </cell>
          <cell r="I318" t="str">
            <v>2022年</v>
          </cell>
        </row>
        <row r="318">
          <cell r="K318" t="str">
            <v>合格</v>
          </cell>
          <cell r="L318">
            <v>0</v>
          </cell>
          <cell r="M318">
            <v>0</v>
          </cell>
          <cell r="N318">
            <v>0</v>
          </cell>
          <cell r="O318">
            <v>120</v>
          </cell>
          <cell r="P318">
            <v>0</v>
          </cell>
          <cell r="Q318">
            <v>0</v>
          </cell>
          <cell r="R318">
            <v>0</v>
          </cell>
          <cell r="S318">
            <v>0</v>
          </cell>
          <cell r="T318">
            <v>0</v>
          </cell>
          <cell r="U318">
            <v>0</v>
          </cell>
          <cell r="V318">
            <v>100</v>
          </cell>
          <cell r="W318">
            <v>10</v>
          </cell>
          <cell r="X318">
            <v>60</v>
          </cell>
          <cell r="Y318">
            <v>0</v>
          </cell>
          <cell r="Z318">
            <v>0</v>
          </cell>
          <cell r="AA318">
            <v>0</v>
          </cell>
          <cell r="AB318">
            <v>100</v>
          </cell>
          <cell r="AC318">
            <v>150</v>
          </cell>
          <cell r="AD318">
            <v>0</v>
          </cell>
          <cell r="AE318">
            <v>0</v>
          </cell>
          <cell r="AF318">
            <v>0</v>
          </cell>
          <cell r="AG318">
            <v>-60</v>
          </cell>
          <cell r="AH318">
            <v>0</v>
          </cell>
          <cell r="AI318">
            <v>0</v>
          </cell>
          <cell r="AJ318">
            <v>0</v>
          </cell>
          <cell r="AK318">
            <v>0</v>
          </cell>
          <cell r="AL318">
            <v>0</v>
          </cell>
          <cell r="AM318">
            <v>480</v>
          </cell>
          <cell r="AN318" t="str">
            <v>临床病理科</v>
          </cell>
        </row>
        <row r="319">
          <cell r="H319" t="str">
            <v>麻醉科</v>
          </cell>
          <cell r="I319" t="str">
            <v>2020年</v>
          </cell>
        </row>
        <row r="319">
          <cell r="K319" t="str">
            <v>合格</v>
          </cell>
          <cell r="L319">
            <v>0</v>
          </cell>
          <cell r="M319">
            <v>0</v>
          </cell>
          <cell r="N319">
            <v>0</v>
          </cell>
          <cell r="O319">
            <v>160</v>
          </cell>
          <cell r="P319">
            <v>0</v>
          </cell>
          <cell r="Q319">
            <v>2</v>
          </cell>
          <cell r="R319">
            <v>8</v>
          </cell>
          <cell r="S319">
            <v>0</v>
          </cell>
          <cell r="T319">
            <v>0</v>
          </cell>
          <cell r="U319">
            <v>200</v>
          </cell>
          <cell r="V319">
            <v>100</v>
          </cell>
          <cell r="W319">
            <v>10</v>
          </cell>
          <cell r="X319">
            <v>60</v>
          </cell>
          <cell r="Y319">
            <v>60</v>
          </cell>
          <cell r="Z319">
            <v>60</v>
          </cell>
          <cell r="AA319">
            <v>60</v>
          </cell>
          <cell r="AB319">
            <v>100</v>
          </cell>
          <cell r="AC319">
            <v>150</v>
          </cell>
          <cell r="AD319">
            <v>100</v>
          </cell>
          <cell r="AE319">
            <v>0</v>
          </cell>
          <cell r="AF319">
            <v>0</v>
          </cell>
          <cell r="AG319">
            <v>-20</v>
          </cell>
          <cell r="AH319">
            <v>0</v>
          </cell>
          <cell r="AI319">
            <v>0</v>
          </cell>
          <cell r="AJ319">
            <v>0</v>
          </cell>
          <cell r="AK319">
            <v>0</v>
          </cell>
          <cell r="AL319">
            <v>0</v>
          </cell>
          <cell r="AM319">
            <v>1040</v>
          </cell>
          <cell r="AN319" t="str">
            <v>麻醉科</v>
          </cell>
        </row>
        <row r="320">
          <cell r="H320" t="str">
            <v>麻醉科</v>
          </cell>
          <cell r="I320" t="str">
            <v>2021年</v>
          </cell>
        </row>
        <row r="320">
          <cell r="K320" t="str">
            <v>合格</v>
          </cell>
          <cell r="L320">
            <v>0</v>
          </cell>
          <cell r="M320">
            <v>0</v>
          </cell>
          <cell r="N320">
            <v>0</v>
          </cell>
          <cell r="O320">
            <v>120</v>
          </cell>
          <cell r="P320">
            <v>0</v>
          </cell>
          <cell r="Q320">
            <v>3</v>
          </cell>
          <cell r="R320">
            <v>5</v>
          </cell>
          <cell r="S320">
            <v>1</v>
          </cell>
          <cell r="T320">
            <v>0</v>
          </cell>
          <cell r="U320">
            <v>185</v>
          </cell>
          <cell r="V320">
            <v>100</v>
          </cell>
          <cell r="W320">
            <v>10</v>
          </cell>
          <cell r="X320">
            <v>40</v>
          </cell>
          <cell r="Y320">
            <v>60</v>
          </cell>
          <cell r="Z320">
            <v>30</v>
          </cell>
          <cell r="AA320">
            <v>60</v>
          </cell>
          <cell r="AB320">
            <v>100</v>
          </cell>
          <cell r="AC320">
            <v>150</v>
          </cell>
          <cell r="AD320">
            <v>100</v>
          </cell>
          <cell r="AE320">
            <v>0</v>
          </cell>
          <cell r="AF320">
            <v>0</v>
          </cell>
          <cell r="AG320">
            <v>-20</v>
          </cell>
          <cell r="AH320">
            <v>0</v>
          </cell>
          <cell r="AI320">
            <v>0</v>
          </cell>
          <cell r="AJ320">
            <v>0</v>
          </cell>
          <cell r="AK320">
            <v>0</v>
          </cell>
          <cell r="AL320">
            <v>0</v>
          </cell>
          <cell r="AM320">
            <v>935</v>
          </cell>
          <cell r="AN320" t="str">
            <v>麻醉科</v>
          </cell>
        </row>
        <row r="321">
          <cell r="H321" t="str">
            <v>麻醉科</v>
          </cell>
          <cell r="I321" t="str">
            <v>2020年</v>
          </cell>
        </row>
        <row r="321">
          <cell r="K321" t="str">
            <v>合格</v>
          </cell>
          <cell r="L321">
            <v>0</v>
          </cell>
          <cell r="M321">
            <v>0</v>
          </cell>
          <cell r="N321">
            <v>0</v>
          </cell>
          <cell r="O321">
            <v>160</v>
          </cell>
          <cell r="P321">
            <v>2</v>
          </cell>
          <cell r="Q321">
            <v>0</v>
          </cell>
          <cell r="R321">
            <v>1</v>
          </cell>
          <cell r="S321">
            <v>0</v>
          </cell>
          <cell r="T321">
            <v>0</v>
          </cell>
          <cell r="U321">
            <v>120</v>
          </cell>
          <cell r="V321">
            <v>100</v>
          </cell>
          <cell r="W321">
            <v>10</v>
          </cell>
          <cell r="X321">
            <v>80</v>
          </cell>
          <cell r="Y321">
            <v>60</v>
          </cell>
          <cell r="Z321">
            <v>30</v>
          </cell>
          <cell r="AA321">
            <v>0</v>
          </cell>
          <cell r="AB321">
            <v>100</v>
          </cell>
          <cell r="AC321">
            <v>150</v>
          </cell>
          <cell r="AD321">
            <v>100</v>
          </cell>
          <cell r="AE321">
            <v>0</v>
          </cell>
          <cell r="AF321">
            <v>0</v>
          </cell>
          <cell r="AG321">
            <v>-20</v>
          </cell>
          <cell r="AH321">
            <v>0</v>
          </cell>
          <cell r="AI321">
            <v>0</v>
          </cell>
          <cell r="AJ321">
            <v>0</v>
          </cell>
          <cell r="AK321">
            <v>0</v>
          </cell>
          <cell r="AL321">
            <v>0</v>
          </cell>
          <cell r="AM321">
            <v>890</v>
          </cell>
          <cell r="AN321" t="str">
            <v>麻醉科</v>
          </cell>
        </row>
        <row r="322">
          <cell r="H322" t="str">
            <v>麻醉科</v>
          </cell>
          <cell r="I322" t="str">
            <v>2021年</v>
          </cell>
        </row>
        <row r="322">
          <cell r="K322" t="str">
            <v>合格</v>
          </cell>
          <cell r="L322">
            <v>0</v>
          </cell>
          <cell r="M322">
            <v>0</v>
          </cell>
          <cell r="N322">
            <v>0</v>
          </cell>
          <cell r="O322">
            <v>160</v>
          </cell>
          <cell r="P322">
            <v>2</v>
          </cell>
          <cell r="Q322">
            <v>0</v>
          </cell>
          <cell r="R322">
            <v>1</v>
          </cell>
          <cell r="S322">
            <v>1</v>
          </cell>
          <cell r="T322">
            <v>0</v>
          </cell>
          <cell r="U322">
            <v>145</v>
          </cell>
          <cell r="V322">
            <v>100</v>
          </cell>
          <cell r="W322">
            <v>10</v>
          </cell>
          <cell r="X322">
            <v>60</v>
          </cell>
          <cell r="Y322">
            <v>60</v>
          </cell>
          <cell r="Z322">
            <v>60</v>
          </cell>
          <cell r="AA322">
            <v>0</v>
          </cell>
          <cell r="AB322">
            <v>100</v>
          </cell>
          <cell r="AC322">
            <v>150</v>
          </cell>
          <cell r="AD322">
            <v>100</v>
          </cell>
          <cell r="AE322">
            <v>0</v>
          </cell>
          <cell r="AF322">
            <v>0</v>
          </cell>
          <cell r="AG322">
            <v>-60</v>
          </cell>
          <cell r="AH322">
            <v>0</v>
          </cell>
          <cell r="AI322">
            <v>0</v>
          </cell>
          <cell r="AJ322">
            <v>0</v>
          </cell>
          <cell r="AK322">
            <v>0</v>
          </cell>
          <cell r="AL322">
            <v>0</v>
          </cell>
          <cell r="AM322">
            <v>885</v>
          </cell>
          <cell r="AN322" t="str">
            <v>麻醉科</v>
          </cell>
        </row>
        <row r="323">
          <cell r="H323" t="str">
            <v>麻醉科</v>
          </cell>
          <cell r="I323" t="str">
            <v>2020年</v>
          </cell>
        </row>
        <row r="323">
          <cell r="K323" t="str">
            <v>合格</v>
          </cell>
          <cell r="L323">
            <v>0</v>
          </cell>
          <cell r="M323">
            <v>0</v>
          </cell>
          <cell r="N323">
            <v>0</v>
          </cell>
          <cell r="O323">
            <v>160</v>
          </cell>
          <cell r="P323">
            <v>0</v>
          </cell>
          <cell r="Q323">
            <v>4</v>
          </cell>
          <cell r="R323">
            <v>1</v>
          </cell>
          <cell r="S323">
            <v>0</v>
          </cell>
          <cell r="T323">
            <v>0</v>
          </cell>
          <cell r="U323">
            <v>100</v>
          </cell>
          <cell r="V323">
            <v>100</v>
          </cell>
          <cell r="W323">
            <v>10</v>
          </cell>
          <cell r="X323">
            <v>80</v>
          </cell>
          <cell r="Y323">
            <v>60</v>
          </cell>
          <cell r="Z323">
            <v>60</v>
          </cell>
          <cell r="AA323">
            <v>0</v>
          </cell>
          <cell r="AB323">
            <v>100</v>
          </cell>
          <cell r="AC323">
            <v>150</v>
          </cell>
          <cell r="AD323">
            <v>100</v>
          </cell>
          <cell r="AE323">
            <v>0</v>
          </cell>
          <cell r="AF323">
            <v>0</v>
          </cell>
          <cell r="AG323">
            <v>-40</v>
          </cell>
          <cell r="AH323">
            <v>0</v>
          </cell>
          <cell r="AI323">
            <v>0</v>
          </cell>
          <cell r="AJ323">
            <v>0</v>
          </cell>
          <cell r="AK323">
            <v>0</v>
          </cell>
          <cell r="AL323">
            <v>0</v>
          </cell>
          <cell r="AM323">
            <v>880</v>
          </cell>
          <cell r="AN323" t="str">
            <v>麻醉科</v>
          </cell>
        </row>
        <row r="324">
          <cell r="H324" t="str">
            <v>麻醉科</v>
          </cell>
          <cell r="I324" t="str">
            <v>2020年</v>
          </cell>
        </row>
        <row r="324">
          <cell r="K324" t="str">
            <v>合格</v>
          </cell>
          <cell r="L324">
            <v>0</v>
          </cell>
          <cell r="M324">
            <v>0</v>
          </cell>
          <cell r="N324">
            <v>0</v>
          </cell>
          <cell r="O324">
            <v>160</v>
          </cell>
          <cell r="P324">
            <v>2</v>
          </cell>
          <cell r="Q324">
            <v>0</v>
          </cell>
          <cell r="R324">
            <v>1</v>
          </cell>
          <cell r="S324">
            <v>0</v>
          </cell>
          <cell r="T324">
            <v>0</v>
          </cell>
          <cell r="U324">
            <v>120</v>
          </cell>
          <cell r="V324">
            <v>100</v>
          </cell>
          <cell r="W324">
            <v>10</v>
          </cell>
          <cell r="X324">
            <v>60</v>
          </cell>
          <cell r="Y324">
            <v>60</v>
          </cell>
          <cell r="Z324">
            <v>60</v>
          </cell>
          <cell r="AA324">
            <v>0</v>
          </cell>
          <cell r="AB324">
            <v>100</v>
          </cell>
          <cell r="AC324">
            <v>150</v>
          </cell>
          <cell r="AD324">
            <v>100</v>
          </cell>
          <cell r="AE324">
            <v>0</v>
          </cell>
          <cell r="AF324">
            <v>0</v>
          </cell>
          <cell r="AG324">
            <v>-40</v>
          </cell>
          <cell r="AH324">
            <v>0</v>
          </cell>
          <cell r="AI324">
            <v>0</v>
          </cell>
          <cell r="AJ324">
            <v>0</v>
          </cell>
          <cell r="AK324">
            <v>0</v>
          </cell>
          <cell r="AL324">
            <v>0</v>
          </cell>
          <cell r="AM324">
            <v>880</v>
          </cell>
          <cell r="AN324" t="str">
            <v>麻醉科</v>
          </cell>
        </row>
        <row r="325">
          <cell r="H325" t="str">
            <v>麻醉科</v>
          </cell>
          <cell r="I325" t="str">
            <v>2020年</v>
          </cell>
        </row>
        <row r="325">
          <cell r="K325" t="str">
            <v>合格</v>
          </cell>
          <cell r="L325">
            <v>0</v>
          </cell>
          <cell r="M325">
            <v>0</v>
          </cell>
          <cell r="N325">
            <v>0</v>
          </cell>
          <cell r="O325">
            <v>160</v>
          </cell>
          <cell r="P325">
            <v>3</v>
          </cell>
          <cell r="Q325">
            <v>0</v>
          </cell>
          <cell r="R325">
            <v>2</v>
          </cell>
          <cell r="S325">
            <v>0</v>
          </cell>
          <cell r="T325">
            <v>0</v>
          </cell>
          <cell r="U325">
            <v>190</v>
          </cell>
          <cell r="V325">
            <v>100</v>
          </cell>
          <cell r="W325">
            <v>10</v>
          </cell>
          <cell r="X325">
            <v>20</v>
          </cell>
          <cell r="Y325">
            <v>0</v>
          </cell>
          <cell r="Z325">
            <v>60</v>
          </cell>
          <cell r="AA325">
            <v>0</v>
          </cell>
          <cell r="AB325">
            <v>100</v>
          </cell>
          <cell r="AC325">
            <v>150</v>
          </cell>
          <cell r="AD325">
            <v>100</v>
          </cell>
          <cell r="AE325">
            <v>0</v>
          </cell>
          <cell r="AF325">
            <v>0</v>
          </cell>
          <cell r="AG325">
            <v>-20</v>
          </cell>
          <cell r="AH325">
            <v>0</v>
          </cell>
          <cell r="AI325">
            <v>0</v>
          </cell>
          <cell r="AJ325">
            <v>0</v>
          </cell>
          <cell r="AK325">
            <v>0</v>
          </cell>
          <cell r="AL325">
            <v>0</v>
          </cell>
          <cell r="AM325">
            <v>870</v>
          </cell>
          <cell r="AN325" t="str">
            <v>麻醉科</v>
          </cell>
        </row>
        <row r="326">
          <cell r="H326" t="str">
            <v>麻醉科</v>
          </cell>
          <cell r="I326" t="str">
            <v>2021年</v>
          </cell>
        </row>
        <row r="326">
          <cell r="K326" t="str">
            <v>合格</v>
          </cell>
          <cell r="L326">
            <v>0</v>
          </cell>
          <cell r="M326">
            <v>0</v>
          </cell>
          <cell r="N326">
            <v>0</v>
          </cell>
          <cell r="O326">
            <v>160</v>
          </cell>
          <cell r="P326">
            <v>0</v>
          </cell>
          <cell r="Q326">
            <v>2</v>
          </cell>
          <cell r="R326">
            <v>1</v>
          </cell>
          <cell r="S326">
            <v>0</v>
          </cell>
          <cell r="T326">
            <v>0</v>
          </cell>
          <cell r="U326">
            <v>60</v>
          </cell>
          <cell r="V326">
            <v>100</v>
          </cell>
          <cell r="W326">
            <v>10</v>
          </cell>
          <cell r="X326">
            <v>60</v>
          </cell>
          <cell r="Y326">
            <v>90</v>
          </cell>
          <cell r="Z326">
            <v>30</v>
          </cell>
          <cell r="AA326">
            <v>0</v>
          </cell>
          <cell r="AB326">
            <v>100</v>
          </cell>
          <cell r="AC326">
            <v>150</v>
          </cell>
          <cell r="AD326">
            <v>100</v>
          </cell>
          <cell r="AE326">
            <v>0</v>
          </cell>
          <cell r="AF326">
            <v>20</v>
          </cell>
          <cell r="AG326">
            <v>-20</v>
          </cell>
          <cell r="AH326">
            <v>0</v>
          </cell>
          <cell r="AI326">
            <v>0</v>
          </cell>
          <cell r="AJ326">
            <v>0</v>
          </cell>
          <cell r="AK326">
            <v>0</v>
          </cell>
          <cell r="AL326">
            <v>0</v>
          </cell>
          <cell r="AM326">
            <v>860</v>
          </cell>
          <cell r="AN326" t="str">
            <v>麻醉科</v>
          </cell>
        </row>
        <row r="327">
          <cell r="H327" t="str">
            <v>麻醉科</v>
          </cell>
          <cell r="I327" t="str">
            <v>2020年</v>
          </cell>
        </row>
        <row r="327">
          <cell r="K327" t="str">
            <v>合格</v>
          </cell>
          <cell r="L327">
            <v>0</v>
          </cell>
          <cell r="M327">
            <v>0</v>
          </cell>
          <cell r="N327">
            <v>0</v>
          </cell>
          <cell r="O327">
            <v>160</v>
          </cell>
          <cell r="P327">
            <v>0</v>
          </cell>
          <cell r="Q327">
            <v>2</v>
          </cell>
          <cell r="R327">
            <v>6</v>
          </cell>
          <cell r="S327">
            <v>0</v>
          </cell>
          <cell r="T327">
            <v>1</v>
          </cell>
          <cell r="U327">
            <v>185</v>
          </cell>
          <cell r="V327">
            <v>100</v>
          </cell>
          <cell r="W327">
            <v>0</v>
          </cell>
          <cell r="X327">
            <v>80</v>
          </cell>
          <cell r="Y327">
            <v>30</v>
          </cell>
          <cell r="Z327">
            <v>30</v>
          </cell>
          <cell r="AA327">
            <v>20</v>
          </cell>
          <cell r="AB327">
            <v>100</v>
          </cell>
          <cell r="AC327">
            <v>150</v>
          </cell>
          <cell r="AD327">
            <v>0</v>
          </cell>
          <cell r="AE327">
            <v>0</v>
          </cell>
          <cell r="AF327">
            <v>0</v>
          </cell>
          <cell r="AG327">
            <v>0</v>
          </cell>
          <cell r="AH327">
            <v>0</v>
          </cell>
          <cell r="AI327">
            <v>0</v>
          </cell>
          <cell r="AJ327">
            <v>0</v>
          </cell>
          <cell r="AK327">
            <v>0</v>
          </cell>
          <cell r="AL327">
            <v>0</v>
          </cell>
          <cell r="AM327">
            <v>855</v>
          </cell>
          <cell r="AN327" t="str">
            <v>麻醉科</v>
          </cell>
        </row>
        <row r="328">
          <cell r="H328" t="str">
            <v>麻醉科</v>
          </cell>
          <cell r="I328" t="str">
            <v>2022年</v>
          </cell>
        </row>
        <row r="328">
          <cell r="K328" t="str">
            <v>合格</v>
          </cell>
          <cell r="L328">
            <v>0</v>
          </cell>
          <cell r="M328">
            <v>0</v>
          </cell>
          <cell r="N328">
            <v>0</v>
          </cell>
          <cell r="O328">
            <v>160</v>
          </cell>
          <cell r="P328">
            <v>0</v>
          </cell>
          <cell r="Q328">
            <v>3</v>
          </cell>
          <cell r="R328">
            <v>1</v>
          </cell>
          <cell r="S328">
            <v>1</v>
          </cell>
          <cell r="T328">
            <v>1</v>
          </cell>
          <cell r="U328">
            <v>130</v>
          </cell>
          <cell r="V328">
            <v>100</v>
          </cell>
          <cell r="W328">
            <v>10</v>
          </cell>
          <cell r="X328">
            <v>40</v>
          </cell>
          <cell r="Y328">
            <v>60</v>
          </cell>
          <cell r="Z328">
            <v>60</v>
          </cell>
          <cell r="AA328">
            <v>0</v>
          </cell>
          <cell r="AB328">
            <v>100</v>
          </cell>
          <cell r="AC328">
            <v>150</v>
          </cell>
          <cell r="AD328">
            <v>100</v>
          </cell>
          <cell r="AE328">
            <v>0</v>
          </cell>
          <cell r="AF328">
            <v>0</v>
          </cell>
          <cell r="AG328">
            <v>-60</v>
          </cell>
          <cell r="AH328">
            <v>0</v>
          </cell>
          <cell r="AI328">
            <v>0</v>
          </cell>
          <cell r="AJ328">
            <v>0</v>
          </cell>
          <cell r="AK328">
            <v>0</v>
          </cell>
          <cell r="AL328">
            <v>0</v>
          </cell>
          <cell r="AM328">
            <v>850</v>
          </cell>
          <cell r="AN328" t="str">
            <v>麻醉科</v>
          </cell>
        </row>
        <row r="329">
          <cell r="H329" t="str">
            <v>麻醉科</v>
          </cell>
          <cell r="I329" t="str">
            <v>2021年</v>
          </cell>
        </row>
        <row r="329">
          <cell r="K329" t="str">
            <v>合格</v>
          </cell>
          <cell r="L329">
            <v>0</v>
          </cell>
          <cell r="M329">
            <v>0</v>
          </cell>
          <cell r="N329">
            <v>0</v>
          </cell>
          <cell r="O329">
            <v>120</v>
          </cell>
          <cell r="P329">
            <v>0</v>
          </cell>
          <cell r="Q329">
            <v>4</v>
          </cell>
          <cell r="R329">
            <v>6</v>
          </cell>
          <cell r="S329">
            <v>0</v>
          </cell>
          <cell r="T329">
            <v>0</v>
          </cell>
          <cell r="U329">
            <v>200</v>
          </cell>
          <cell r="V329">
            <v>100</v>
          </cell>
          <cell r="W329">
            <v>10</v>
          </cell>
          <cell r="X329">
            <v>60</v>
          </cell>
          <cell r="Y329">
            <v>0</v>
          </cell>
          <cell r="Z329">
            <v>30</v>
          </cell>
          <cell r="AA329">
            <v>0</v>
          </cell>
          <cell r="AB329">
            <v>100</v>
          </cell>
          <cell r="AC329">
            <v>150</v>
          </cell>
          <cell r="AD329">
            <v>100</v>
          </cell>
          <cell r="AE329">
            <v>0</v>
          </cell>
          <cell r="AF329">
            <v>0</v>
          </cell>
          <cell r="AG329">
            <v>-20</v>
          </cell>
          <cell r="AH329">
            <v>0</v>
          </cell>
          <cell r="AI329">
            <v>0</v>
          </cell>
          <cell r="AJ329">
            <v>0</v>
          </cell>
          <cell r="AK329">
            <v>0</v>
          </cell>
          <cell r="AL329">
            <v>0</v>
          </cell>
          <cell r="AM329">
            <v>850</v>
          </cell>
          <cell r="AN329" t="str">
            <v>麻醉科</v>
          </cell>
        </row>
        <row r="330">
          <cell r="H330" t="str">
            <v>麻醉科</v>
          </cell>
          <cell r="I330" t="str">
            <v>2020年</v>
          </cell>
        </row>
        <row r="330">
          <cell r="K330" t="str">
            <v>合格</v>
          </cell>
          <cell r="L330">
            <v>0</v>
          </cell>
          <cell r="M330">
            <v>0</v>
          </cell>
          <cell r="N330">
            <v>0</v>
          </cell>
          <cell r="O330">
            <v>160</v>
          </cell>
          <cell r="P330">
            <v>0</v>
          </cell>
          <cell r="Q330">
            <v>4</v>
          </cell>
          <cell r="R330">
            <v>5</v>
          </cell>
          <cell r="S330">
            <v>1</v>
          </cell>
          <cell r="T330">
            <v>0</v>
          </cell>
          <cell r="U330">
            <v>205</v>
          </cell>
          <cell r="V330">
            <v>100</v>
          </cell>
          <cell r="W330">
            <v>10</v>
          </cell>
          <cell r="X330">
            <v>80</v>
          </cell>
          <cell r="Y330">
            <v>60</v>
          </cell>
          <cell r="Z330">
            <v>30</v>
          </cell>
          <cell r="AA330">
            <v>0</v>
          </cell>
          <cell r="AB330">
            <v>100</v>
          </cell>
          <cell r="AC330">
            <v>150</v>
          </cell>
          <cell r="AD330">
            <v>0</v>
          </cell>
          <cell r="AE330">
            <v>0</v>
          </cell>
          <cell r="AF330">
            <v>0</v>
          </cell>
          <cell r="AG330">
            <v>-60</v>
          </cell>
          <cell r="AH330">
            <v>0</v>
          </cell>
          <cell r="AI330">
            <v>0</v>
          </cell>
          <cell r="AJ330">
            <v>0</v>
          </cell>
          <cell r="AK330">
            <v>0</v>
          </cell>
          <cell r="AL330">
            <v>0</v>
          </cell>
          <cell r="AM330">
            <v>835</v>
          </cell>
          <cell r="AN330" t="str">
            <v>麻醉科</v>
          </cell>
        </row>
        <row r="331">
          <cell r="H331" t="str">
            <v>麻醉科</v>
          </cell>
          <cell r="I331" t="str">
            <v>2020年</v>
          </cell>
        </row>
        <row r="331">
          <cell r="K331" t="str">
            <v>合格</v>
          </cell>
          <cell r="L331">
            <v>0</v>
          </cell>
          <cell r="M331">
            <v>0</v>
          </cell>
          <cell r="N331">
            <v>0</v>
          </cell>
          <cell r="O331">
            <v>160</v>
          </cell>
          <cell r="P331">
            <v>0</v>
          </cell>
          <cell r="Q331">
            <v>2</v>
          </cell>
          <cell r="R331">
            <v>5</v>
          </cell>
          <cell r="S331">
            <v>1</v>
          </cell>
          <cell r="T331">
            <v>0</v>
          </cell>
          <cell r="U331">
            <v>165</v>
          </cell>
          <cell r="V331">
            <v>100</v>
          </cell>
          <cell r="W331">
            <v>0</v>
          </cell>
          <cell r="X331">
            <v>0</v>
          </cell>
          <cell r="Y331">
            <v>30</v>
          </cell>
          <cell r="Z331">
            <v>30</v>
          </cell>
          <cell r="AA331">
            <v>0</v>
          </cell>
          <cell r="AB331">
            <v>100</v>
          </cell>
          <cell r="AC331">
            <v>150</v>
          </cell>
          <cell r="AD331">
            <v>100</v>
          </cell>
          <cell r="AE331">
            <v>0</v>
          </cell>
          <cell r="AF331">
            <v>0</v>
          </cell>
          <cell r="AG331">
            <v>-20</v>
          </cell>
          <cell r="AH331">
            <v>0</v>
          </cell>
          <cell r="AI331">
            <v>0</v>
          </cell>
          <cell r="AJ331">
            <v>0</v>
          </cell>
          <cell r="AK331">
            <v>0</v>
          </cell>
          <cell r="AL331">
            <v>0</v>
          </cell>
          <cell r="AM331">
            <v>815</v>
          </cell>
          <cell r="AN331" t="str">
            <v>麻醉科</v>
          </cell>
        </row>
        <row r="332">
          <cell r="H332" t="str">
            <v>麻醉科</v>
          </cell>
          <cell r="I332" t="str">
            <v>2020年</v>
          </cell>
        </row>
        <row r="332">
          <cell r="K332" t="str">
            <v>合格</v>
          </cell>
          <cell r="L332">
            <v>0</v>
          </cell>
          <cell r="M332">
            <v>0</v>
          </cell>
          <cell r="N332">
            <v>0</v>
          </cell>
          <cell r="O332">
            <v>160</v>
          </cell>
          <cell r="P332">
            <v>0</v>
          </cell>
          <cell r="Q332">
            <v>1</v>
          </cell>
          <cell r="R332">
            <v>1</v>
          </cell>
          <cell r="S332">
            <v>0</v>
          </cell>
          <cell r="T332">
            <v>1</v>
          </cell>
          <cell r="U332">
            <v>65</v>
          </cell>
          <cell r="V332">
            <v>100</v>
          </cell>
          <cell r="W332">
            <v>10</v>
          </cell>
          <cell r="X332">
            <v>40</v>
          </cell>
          <cell r="Y332">
            <v>90</v>
          </cell>
          <cell r="Z332">
            <v>0</v>
          </cell>
          <cell r="AA332">
            <v>0</v>
          </cell>
          <cell r="AB332">
            <v>100</v>
          </cell>
          <cell r="AC332">
            <v>150</v>
          </cell>
          <cell r="AD332">
            <v>100</v>
          </cell>
          <cell r="AE332">
            <v>0</v>
          </cell>
          <cell r="AF332">
            <v>0</v>
          </cell>
          <cell r="AG332">
            <v>0</v>
          </cell>
          <cell r="AH332">
            <v>0</v>
          </cell>
          <cell r="AI332">
            <v>0</v>
          </cell>
          <cell r="AJ332">
            <v>0</v>
          </cell>
          <cell r="AK332">
            <v>0</v>
          </cell>
          <cell r="AL332">
            <v>0</v>
          </cell>
          <cell r="AM332">
            <v>815</v>
          </cell>
          <cell r="AN332" t="str">
            <v>麻醉科</v>
          </cell>
        </row>
        <row r="333">
          <cell r="H333" t="str">
            <v>麻醉科</v>
          </cell>
          <cell r="I333" t="str">
            <v>2020年</v>
          </cell>
        </row>
        <row r="333">
          <cell r="K333" t="str">
            <v>合格</v>
          </cell>
          <cell r="L333">
            <v>0</v>
          </cell>
          <cell r="M333">
            <v>0</v>
          </cell>
          <cell r="N333">
            <v>0</v>
          </cell>
          <cell r="O333">
            <v>160</v>
          </cell>
          <cell r="P333">
            <v>0</v>
          </cell>
          <cell r="Q333">
            <v>2</v>
          </cell>
          <cell r="R333">
            <v>5</v>
          </cell>
          <cell r="S333">
            <v>0</v>
          </cell>
          <cell r="T333">
            <v>0</v>
          </cell>
          <cell r="U333">
            <v>140</v>
          </cell>
          <cell r="V333">
            <v>100</v>
          </cell>
          <cell r="W333">
            <v>10</v>
          </cell>
          <cell r="X333">
            <v>60</v>
          </cell>
          <cell r="Y333">
            <v>0</v>
          </cell>
          <cell r="Z333">
            <v>30</v>
          </cell>
          <cell r="AA333">
            <v>20</v>
          </cell>
          <cell r="AB333">
            <v>100</v>
          </cell>
          <cell r="AC333">
            <v>150</v>
          </cell>
          <cell r="AD333">
            <v>100</v>
          </cell>
          <cell r="AE333">
            <v>0</v>
          </cell>
          <cell r="AF333">
            <v>0</v>
          </cell>
          <cell r="AG333">
            <v>-60</v>
          </cell>
          <cell r="AH333">
            <v>0</v>
          </cell>
          <cell r="AI333">
            <v>0</v>
          </cell>
          <cell r="AJ333">
            <v>0</v>
          </cell>
          <cell r="AK333">
            <v>0</v>
          </cell>
          <cell r="AL333">
            <v>0</v>
          </cell>
          <cell r="AM333">
            <v>810</v>
          </cell>
          <cell r="AN333" t="str">
            <v>麻醉科</v>
          </cell>
        </row>
        <row r="334">
          <cell r="H334" t="str">
            <v>麻醉科</v>
          </cell>
          <cell r="I334" t="str">
            <v>2020年</v>
          </cell>
        </row>
        <row r="334">
          <cell r="K334" t="str">
            <v>合格</v>
          </cell>
          <cell r="L334">
            <v>0</v>
          </cell>
          <cell r="M334">
            <v>0</v>
          </cell>
          <cell r="N334">
            <v>0</v>
          </cell>
          <cell r="O334">
            <v>160</v>
          </cell>
          <cell r="P334">
            <v>0</v>
          </cell>
          <cell r="Q334">
            <v>2</v>
          </cell>
          <cell r="R334">
            <v>0</v>
          </cell>
          <cell r="S334">
            <v>1</v>
          </cell>
          <cell r="T334">
            <v>1</v>
          </cell>
          <cell r="U334">
            <v>90</v>
          </cell>
          <cell r="V334">
            <v>100</v>
          </cell>
          <cell r="W334">
            <v>10</v>
          </cell>
          <cell r="X334">
            <v>40</v>
          </cell>
          <cell r="Y334">
            <v>30</v>
          </cell>
          <cell r="Z334">
            <v>30</v>
          </cell>
          <cell r="AA334">
            <v>0</v>
          </cell>
          <cell r="AB334">
            <v>100</v>
          </cell>
          <cell r="AC334">
            <v>150</v>
          </cell>
          <cell r="AD334">
            <v>100</v>
          </cell>
          <cell r="AE334">
            <v>0</v>
          </cell>
          <cell r="AF334">
            <v>0</v>
          </cell>
          <cell r="AG334">
            <v>0</v>
          </cell>
          <cell r="AH334">
            <v>0</v>
          </cell>
          <cell r="AI334">
            <v>0</v>
          </cell>
          <cell r="AJ334">
            <v>0</v>
          </cell>
          <cell r="AK334">
            <v>0</v>
          </cell>
          <cell r="AL334">
            <v>0</v>
          </cell>
          <cell r="AM334">
            <v>810</v>
          </cell>
          <cell r="AN334" t="str">
            <v>麻醉科</v>
          </cell>
        </row>
        <row r="335">
          <cell r="H335" t="str">
            <v>麻醉科</v>
          </cell>
          <cell r="I335" t="str">
            <v>2020年</v>
          </cell>
        </row>
        <row r="335">
          <cell r="K335" t="str">
            <v>合格</v>
          </cell>
          <cell r="L335">
            <v>0</v>
          </cell>
          <cell r="M335">
            <v>0</v>
          </cell>
          <cell r="N335">
            <v>0</v>
          </cell>
          <cell r="O335">
            <v>160</v>
          </cell>
          <cell r="P335">
            <v>0</v>
          </cell>
          <cell r="Q335">
            <v>2</v>
          </cell>
          <cell r="R335">
            <v>0</v>
          </cell>
          <cell r="S335">
            <v>1</v>
          </cell>
          <cell r="T335">
            <v>1</v>
          </cell>
          <cell r="U335">
            <v>90</v>
          </cell>
          <cell r="V335">
            <v>100</v>
          </cell>
          <cell r="W335">
            <v>10</v>
          </cell>
          <cell r="X335">
            <v>40</v>
          </cell>
          <cell r="Y335">
            <v>30</v>
          </cell>
          <cell r="Z335">
            <v>30</v>
          </cell>
          <cell r="AA335">
            <v>0</v>
          </cell>
          <cell r="AB335">
            <v>100</v>
          </cell>
          <cell r="AC335">
            <v>150</v>
          </cell>
          <cell r="AD335">
            <v>100</v>
          </cell>
          <cell r="AE335">
            <v>0</v>
          </cell>
          <cell r="AF335">
            <v>0</v>
          </cell>
          <cell r="AG335">
            <v>-20</v>
          </cell>
          <cell r="AH335">
            <v>0</v>
          </cell>
          <cell r="AI335">
            <v>0</v>
          </cell>
          <cell r="AJ335">
            <v>0</v>
          </cell>
          <cell r="AK335">
            <v>0</v>
          </cell>
          <cell r="AL335">
            <v>0</v>
          </cell>
          <cell r="AM335">
            <v>790</v>
          </cell>
          <cell r="AN335" t="str">
            <v>麻醉科</v>
          </cell>
        </row>
        <row r="336">
          <cell r="H336" t="str">
            <v>麻醉科</v>
          </cell>
          <cell r="I336" t="str">
            <v>2021年</v>
          </cell>
        </row>
        <row r="336">
          <cell r="K336" t="str">
            <v>合格</v>
          </cell>
          <cell r="L336">
            <v>0</v>
          </cell>
          <cell r="M336">
            <v>0</v>
          </cell>
          <cell r="N336">
            <v>0</v>
          </cell>
          <cell r="O336">
            <v>160</v>
          </cell>
          <cell r="P336">
            <v>0</v>
          </cell>
          <cell r="Q336">
            <v>1</v>
          </cell>
          <cell r="R336">
            <v>0</v>
          </cell>
          <cell r="S336">
            <v>0</v>
          </cell>
          <cell r="T336">
            <v>0</v>
          </cell>
          <cell r="U336">
            <v>20</v>
          </cell>
          <cell r="V336">
            <v>100</v>
          </cell>
          <cell r="W336">
            <v>10</v>
          </cell>
          <cell r="X336">
            <v>60</v>
          </cell>
          <cell r="Y336">
            <v>30</v>
          </cell>
          <cell r="Z336">
            <v>60</v>
          </cell>
          <cell r="AA336">
            <v>0</v>
          </cell>
          <cell r="AB336">
            <v>100</v>
          </cell>
          <cell r="AC336">
            <v>150</v>
          </cell>
          <cell r="AD336">
            <v>100</v>
          </cell>
          <cell r="AE336">
            <v>0</v>
          </cell>
          <cell r="AF336">
            <v>0</v>
          </cell>
          <cell r="AG336">
            <v>0</v>
          </cell>
          <cell r="AH336">
            <v>0</v>
          </cell>
          <cell r="AI336">
            <v>0</v>
          </cell>
          <cell r="AJ336">
            <v>0</v>
          </cell>
          <cell r="AK336">
            <v>0</v>
          </cell>
          <cell r="AL336">
            <v>0</v>
          </cell>
          <cell r="AM336">
            <v>790</v>
          </cell>
          <cell r="AN336" t="str">
            <v>麻醉科</v>
          </cell>
        </row>
        <row r="337">
          <cell r="H337" t="str">
            <v>麻醉科</v>
          </cell>
          <cell r="I337" t="str">
            <v>2020年</v>
          </cell>
        </row>
        <row r="337">
          <cell r="K337" t="str">
            <v>合格</v>
          </cell>
          <cell r="L337">
            <v>0</v>
          </cell>
          <cell r="M337">
            <v>0</v>
          </cell>
          <cell r="N337">
            <v>0</v>
          </cell>
          <cell r="O337">
            <v>120</v>
          </cell>
          <cell r="P337">
            <v>0</v>
          </cell>
          <cell r="Q337">
            <v>0</v>
          </cell>
          <cell r="R337">
            <v>0</v>
          </cell>
          <cell r="S337">
            <v>0</v>
          </cell>
          <cell r="T337">
            <v>0</v>
          </cell>
          <cell r="U337">
            <v>0</v>
          </cell>
          <cell r="V337">
            <v>100</v>
          </cell>
          <cell r="W337">
            <v>10</v>
          </cell>
          <cell r="X337">
            <v>80</v>
          </cell>
          <cell r="Y337">
            <v>60</v>
          </cell>
          <cell r="Z337">
            <v>120</v>
          </cell>
          <cell r="AA337">
            <v>0</v>
          </cell>
          <cell r="AB337">
            <v>100</v>
          </cell>
          <cell r="AC337">
            <v>150</v>
          </cell>
          <cell r="AD337">
            <v>100</v>
          </cell>
          <cell r="AE337">
            <v>0</v>
          </cell>
          <cell r="AF337">
            <v>0</v>
          </cell>
          <cell r="AG337">
            <v>-60</v>
          </cell>
          <cell r="AH337">
            <v>0</v>
          </cell>
          <cell r="AI337">
            <v>0</v>
          </cell>
          <cell r="AJ337">
            <v>0</v>
          </cell>
          <cell r="AK337">
            <v>0</v>
          </cell>
          <cell r="AL337">
            <v>0</v>
          </cell>
          <cell r="AM337">
            <v>780</v>
          </cell>
          <cell r="AN337" t="str">
            <v>麻醉科</v>
          </cell>
        </row>
        <row r="338">
          <cell r="H338" t="str">
            <v>麻醉科</v>
          </cell>
          <cell r="I338" t="str">
            <v>2020年</v>
          </cell>
        </row>
        <row r="338">
          <cell r="K338" t="str">
            <v>合格</v>
          </cell>
          <cell r="L338">
            <v>0</v>
          </cell>
          <cell r="M338">
            <v>0</v>
          </cell>
          <cell r="N338">
            <v>0</v>
          </cell>
          <cell r="O338">
            <v>120</v>
          </cell>
          <cell r="P338">
            <v>0</v>
          </cell>
          <cell r="Q338">
            <v>0</v>
          </cell>
          <cell r="R338">
            <v>9</v>
          </cell>
          <cell r="S338">
            <v>0</v>
          </cell>
          <cell r="T338">
            <v>0</v>
          </cell>
          <cell r="U338">
            <v>180</v>
          </cell>
          <cell r="V338">
            <v>100</v>
          </cell>
          <cell r="W338">
            <v>10</v>
          </cell>
          <cell r="X338">
            <v>0</v>
          </cell>
          <cell r="Y338">
            <v>0</v>
          </cell>
          <cell r="Z338">
            <v>30</v>
          </cell>
          <cell r="AA338">
            <v>0</v>
          </cell>
          <cell r="AB338">
            <v>100</v>
          </cell>
          <cell r="AC338">
            <v>150</v>
          </cell>
          <cell r="AD338">
            <v>100</v>
          </cell>
          <cell r="AE338">
            <v>0</v>
          </cell>
          <cell r="AF338">
            <v>0</v>
          </cell>
          <cell r="AG338">
            <v>-20</v>
          </cell>
          <cell r="AH338">
            <v>0</v>
          </cell>
          <cell r="AI338">
            <v>0</v>
          </cell>
          <cell r="AJ338">
            <v>0</v>
          </cell>
          <cell r="AK338">
            <v>0</v>
          </cell>
          <cell r="AL338">
            <v>0</v>
          </cell>
          <cell r="AM338">
            <v>770</v>
          </cell>
          <cell r="AN338" t="str">
            <v>麻醉科</v>
          </cell>
        </row>
        <row r="339">
          <cell r="H339" t="str">
            <v>麻醉科</v>
          </cell>
          <cell r="I339" t="str">
            <v>2020年</v>
          </cell>
        </row>
        <row r="339">
          <cell r="K339" t="str">
            <v>合格</v>
          </cell>
          <cell r="L339">
            <v>0</v>
          </cell>
          <cell r="M339">
            <v>0</v>
          </cell>
          <cell r="N339">
            <v>0</v>
          </cell>
          <cell r="O339">
            <v>160</v>
          </cell>
          <cell r="P339">
            <v>0</v>
          </cell>
          <cell r="Q339">
            <v>2</v>
          </cell>
          <cell r="R339">
            <v>1</v>
          </cell>
          <cell r="S339">
            <v>1</v>
          </cell>
          <cell r="T339">
            <v>0</v>
          </cell>
          <cell r="U339">
            <v>85</v>
          </cell>
          <cell r="V339">
            <v>100</v>
          </cell>
          <cell r="W339">
            <v>0</v>
          </cell>
          <cell r="X339">
            <v>60</v>
          </cell>
          <cell r="Y339">
            <v>30</v>
          </cell>
          <cell r="Z339">
            <v>30</v>
          </cell>
          <cell r="AA339">
            <v>0</v>
          </cell>
          <cell r="AB339">
            <v>100</v>
          </cell>
          <cell r="AC339">
            <v>150</v>
          </cell>
          <cell r="AD339">
            <v>100</v>
          </cell>
          <cell r="AE339">
            <v>0</v>
          </cell>
          <cell r="AF339">
            <v>0</v>
          </cell>
          <cell r="AG339">
            <v>-60</v>
          </cell>
          <cell r="AH339">
            <v>0</v>
          </cell>
          <cell r="AI339">
            <v>0</v>
          </cell>
          <cell r="AJ339">
            <v>0</v>
          </cell>
          <cell r="AK339">
            <v>0</v>
          </cell>
          <cell r="AL339">
            <v>0</v>
          </cell>
          <cell r="AM339">
            <v>755</v>
          </cell>
          <cell r="AN339" t="str">
            <v>麻醉科</v>
          </cell>
        </row>
        <row r="340">
          <cell r="H340" t="str">
            <v>麻醉科</v>
          </cell>
          <cell r="I340" t="str">
            <v>2022年</v>
          </cell>
        </row>
        <row r="340">
          <cell r="K340" t="str">
            <v>合格</v>
          </cell>
          <cell r="L340">
            <v>0</v>
          </cell>
          <cell r="M340">
            <v>0</v>
          </cell>
          <cell r="N340">
            <v>0</v>
          </cell>
          <cell r="O340">
            <v>160</v>
          </cell>
          <cell r="P340">
            <v>0</v>
          </cell>
          <cell r="Q340">
            <v>1</v>
          </cell>
          <cell r="R340">
            <v>1</v>
          </cell>
          <cell r="S340">
            <v>0</v>
          </cell>
          <cell r="T340">
            <v>1</v>
          </cell>
          <cell r="U340">
            <v>65</v>
          </cell>
          <cell r="V340">
            <v>100</v>
          </cell>
          <cell r="W340">
            <v>10</v>
          </cell>
          <cell r="X340">
            <v>60</v>
          </cell>
          <cell r="Y340">
            <v>30</v>
          </cell>
          <cell r="Z340">
            <v>60</v>
          </cell>
          <cell r="AA340">
            <v>20</v>
          </cell>
          <cell r="AB340">
            <v>100</v>
          </cell>
          <cell r="AC340">
            <v>150</v>
          </cell>
          <cell r="AD340">
            <v>0</v>
          </cell>
          <cell r="AE340">
            <v>0</v>
          </cell>
          <cell r="AF340">
            <v>20</v>
          </cell>
          <cell r="AG340">
            <v>-20</v>
          </cell>
          <cell r="AH340">
            <v>0</v>
          </cell>
          <cell r="AI340">
            <v>0</v>
          </cell>
          <cell r="AJ340">
            <v>0</v>
          </cell>
          <cell r="AK340">
            <v>0</v>
          </cell>
          <cell r="AL340">
            <v>0</v>
          </cell>
          <cell r="AM340">
            <v>755</v>
          </cell>
          <cell r="AN340" t="str">
            <v>麻醉科</v>
          </cell>
        </row>
        <row r="341">
          <cell r="H341" t="str">
            <v>麻醉科</v>
          </cell>
          <cell r="I341" t="str">
            <v>2021年</v>
          </cell>
        </row>
        <row r="341">
          <cell r="K341" t="str">
            <v>合格</v>
          </cell>
          <cell r="L341">
            <v>0</v>
          </cell>
          <cell r="M341">
            <v>0</v>
          </cell>
          <cell r="N341">
            <v>0</v>
          </cell>
          <cell r="O341">
            <v>160</v>
          </cell>
          <cell r="P341">
            <v>0</v>
          </cell>
          <cell r="Q341">
            <v>1</v>
          </cell>
          <cell r="R341">
            <v>1</v>
          </cell>
          <cell r="S341">
            <v>0</v>
          </cell>
          <cell r="T341">
            <v>0</v>
          </cell>
          <cell r="U341">
            <v>40</v>
          </cell>
          <cell r="V341">
            <v>100</v>
          </cell>
          <cell r="W341">
            <v>10</v>
          </cell>
          <cell r="X341">
            <v>40</v>
          </cell>
          <cell r="Y341">
            <v>30</v>
          </cell>
          <cell r="Z341">
            <v>0</v>
          </cell>
          <cell r="AA341">
            <v>0</v>
          </cell>
          <cell r="AB341">
            <v>100</v>
          </cell>
          <cell r="AC341">
            <v>150</v>
          </cell>
          <cell r="AD341">
            <v>100</v>
          </cell>
          <cell r="AE341">
            <v>0</v>
          </cell>
          <cell r="AF341">
            <v>20</v>
          </cell>
          <cell r="AG341">
            <v>0</v>
          </cell>
          <cell r="AH341">
            <v>0</v>
          </cell>
          <cell r="AI341">
            <v>0</v>
          </cell>
          <cell r="AJ341">
            <v>0</v>
          </cell>
          <cell r="AK341">
            <v>0</v>
          </cell>
          <cell r="AL341">
            <v>0</v>
          </cell>
          <cell r="AM341">
            <v>750</v>
          </cell>
          <cell r="AN341" t="str">
            <v>麻醉科</v>
          </cell>
        </row>
        <row r="342">
          <cell r="H342" t="str">
            <v>麻醉科</v>
          </cell>
          <cell r="I342" t="str">
            <v>2021年</v>
          </cell>
        </row>
        <row r="342">
          <cell r="K342" t="str">
            <v>合格</v>
          </cell>
          <cell r="L342">
            <v>0</v>
          </cell>
          <cell r="M342">
            <v>0</v>
          </cell>
          <cell r="N342">
            <v>0</v>
          </cell>
          <cell r="O342">
            <v>160</v>
          </cell>
          <cell r="P342">
            <v>0</v>
          </cell>
          <cell r="Q342">
            <v>0</v>
          </cell>
          <cell r="R342">
            <v>0</v>
          </cell>
          <cell r="S342">
            <v>0</v>
          </cell>
          <cell r="T342">
            <v>1</v>
          </cell>
          <cell r="U342">
            <v>25</v>
          </cell>
          <cell r="V342">
            <v>100</v>
          </cell>
          <cell r="W342">
            <v>10</v>
          </cell>
          <cell r="X342">
            <v>40</v>
          </cell>
          <cell r="Y342">
            <v>60</v>
          </cell>
          <cell r="Z342">
            <v>0</v>
          </cell>
          <cell r="AA342">
            <v>20</v>
          </cell>
          <cell r="AB342">
            <v>100</v>
          </cell>
          <cell r="AC342">
            <v>150</v>
          </cell>
          <cell r="AD342">
            <v>100</v>
          </cell>
          <cell r="AE342">
            <v>0</v>
          </cell>
          <cell r="AF342">
            <v>0</v>
          </cell>
          <cell r="AG342">
            <v>-20</v>
          </cell>
          <cell r="AH342">
            <v>0</v>
          </cell>
          <cell r="AI342">
            <v>0</v>
          </cell>
          <cell r="AJ342">
            <v>0</v>
          </cell>
          <cell r="AK342">
            <v>0</v>
          </cell>
          <cell r="AL342">
            <v>0</v>
          </cell>
          <cell r="AM342">
            <v>745</v>
          </cell>
          <cell r="AN342" t="str">
            <v>麻醉科</v>
          </cell>
        </row>
        <row r="343">
          <cell r="H343" t="str">
            <v>麻醉科</v>
          </cell>
          <cell r="I343" t="str">
            <v>2020年</v>
          </cell>
        </row>
        <row r="343">
          <cell r="K343" t="str">
            <v>合格</v>
          </cell>
          <cell r="L343">
            <v>0</v>
          </cell>
          <cell r="M343">
            <v>0</v>
          </cell>
          <cell r="N343">
            <v>0</v>
          </cell>
          <cell r="O343">
            <v>160</v>
          </cell>
          <cell r="P343">
            <v>2</v>
          </cell>
          <cell r="Q343">
            <v>0</v>
          </cell>
          <cell r="R343">
            <v>1</v>
          </cell>
          <cell r="S343">
            <v>0</v>
          </cell>
          <cell r="T343">
            <v>0</v>
          </cell>
          <cell r="U343">
            <v>120</v>
          </cell>
          <cell r="V343">
            <v>100</v>
          </cell>
          <cell r="W343">
            <v>10</v>
          </cell>
          <cell r="X343">
            <v>0</v>
          </cell>
          <cell r="Y343">
            <v>0</v>
          </cell>
          <cell r="Z343">
            <v>60</v>
          </cell>
          <cell r="AA343">
            <v>0</v>
          </cell>
          <cell r="AB343">
            <v>100</v>
          </cell>
          <cell r="AC343">
            <v>150</v>
          </cell>
          <cell r="AD343">
            <v>100</v>
          </cell>
          <cell r="AE343">
            <v>0</v>
          </cell>
          <cell r="AF343">
            <v>0</v>
          </cell>
          <cell r="AG343">
            <v>-60</v>
          </cell>
          <cell r="AH343">
            <v>0</v>
          </cell>
          <cell r="AI343">
            <v>0</v>
          </cell>
          <cell r="AJ343">
            <v>0</v>
          </cell>
          <cell r="AK343">
            <v>0</v>
          </cell>
          <cell r="AL343">
            <v>0</v>
          </cell>
          <cell r="AM343">
            <v>740</v>
          </cell>
          <cell r="AN343" t="str">
            <v>麻醉科</v>
          </cell>
        </row>
        <row r="344">
          <cell r="H344" t="str">
            <v>麻醉科</v>
          </cell>
          <cell r="I344" t="str">
            <v>2021年</v>
          </cell>
        </row>
        <row r="344">
          <cell r="K344" t="str">
            <v>合格</v>
          </cell>
          <cell r="L344">
            <v>0</v>
          </cell>
          <cell r="M344">
            <v>0</v>
          </cell>
          <cell r="N344">
            <v>0</v>
          </cell>
          <cell r="O344">
            <v>160</v>
          </cell>
          <cell r="P344">
            <v>0</v>
          </cell>
          <cell r="Q344">
            <v>1</v>
          </cell>
          <cell r="R344">
            <v>0</v>
          </cell>
          <cell r="S344">
            <v>0</v>
          </cell>
          <cell r="T344">
            <v>1</v>
          </cell>
          <cell r="U344">
            <v>45</v>
          </cell>
          <cell r="V344">
            <v>100</v>
          </cell>
          <cell r="W344">
            <v>10</v>
          </cell>
          <cell r="X344">
            <v>20</v>
          </cell>
          <cell r="Y344">
            <v>30</v>
          </cell>
          <cell r="Z344">
            <v>30</v>
          </cell>
          <cell r="AA344">
            <v>0</v>
          </cell>
          <cell r="AB344">
            <v>100</v>
          </cell>
          <cell r="AC344">
            <v>150</v>
          </cell>
          <cell r="AD344">
            <v>100</v>
          </cell>
          <cell r="AE344">
            <v>0</v>
          </cell>
          <cell r="AF344">
            <v>0</v>
          </cell>
          <cell r="AG344">
            <v>-20</v>
          </cell>
          <cell r="AH344">
            <v>0</v>
          </cell>
          <cell r="AI344">
            <v>0</v>
          </cell>
          <cell r="AJ344">
            <v>0</v>
          </cell>
          <cell r="AK344">
            <v>0</v>
          </cell>
          <cell r="AL344">
            <v>0</v>
          </cell>
          <cell r="AM344">
            <v>725</v>
          </cell>
          <cell r="AN344" t="str">
            <v>麻醉科</v>
          </cell>
        </row>
        <row r="345">
          <cell r="H345" t="str">
            <v>麻醉科</v>
          </cell>
          <cell r="I345" t="str">
            <v>2021年</v>
          </cell>
        </row>
        <row r="345">
          <cell r="K345" t="str">
            <v>合格</v>
          </cell>
          <cell r="L345">
            <v>0</v>
          </cell>
          <cell r="M345">
            <v>0</v>
          </cell>
          <cell r="N345">
            <v>0</v>
          </cell>
          <cell r="O345">
            <v>160</v>
          </cell>
          <cell r="P345">
            <v>0</v>
          </cell>
          <cell r="Q345">
            <v>2</v>
          </cell>
          <cell r="R345">
            <v>0</v>
          </cell>
          <cell r="S345">
            <v>0</v>
          </cell>
          <cell r="T345">
            <v>0</v>
          </cell>
          <cell r="U345">
            <v>40</v>
          </cell>
          <cell r="V345">
            <v>100</v>
          </cell>
          <cell r="W345">
            <v>10</v>
          </cell>
          <cell r="X345">
            <v>40</v>
          </cell>
          <cell r="Y345">
            <v>0</v>
          </cell>
          <cell r="Z345">
            <v>0</v>
          </cell>
          <cell r="AA345">
            <v>20</v>
          </cell>
          <cell r="AB345">
            <v>100</v>
          </cell>
          <cell r="AC345">
            <v>150</v>
          </cell>
          <cell r="AD345">
            <v>100</v>
          </cell>
          <cell r="AE345">
            <v>0</v>
          </cell>
          <cell r="AF345">
            <v>0</v>
          </cell>
          <cell r="AG345">
            <v>-20</v>
          </cell>
          <cell r="AH345">
            <v>0</v>
          </cell>
          <cell r="AI345">
            <v>0</v>
          </cell>
          <cell r="AJ345">
            <v>0</v>
          </cell>
          <cell r="AK345">
            <v>0</v>
          </cell>
          <cell r="AL345">
            <v>0</v>
          </cell>
          <cell r="AM345">
            <v>700</v>
          </cell>
          <cell r="AN345" t="str">
            <v>麻醉科</v>
          </cell>
        </row>
        <row r="346">
          <cell r="H346" t="str">
            <v>麻醉科</v>
          </cell>
          <cell r="I346" t="str">
            <v>2021年</v>
          </cell>
        </row>
        <row r="346">
          <cell r="K346" t="str">
            <v>合格</v>
          </cell>
          <cell r="L346">
            <v>0</v>
          </cell>
          <cell r="M346">
            <v>0</v>
          </cell>
          <cell r="N346">
            <v>0</v>
          </cell>
          <cell r="O346">
            <v>160</v>
          </cell>
          <cell r="P346">
            <v>0</v>
          </cell>
          <cell r="Q346">
            <v>2</v>
          </cell>
          <cell r="R346">
            <v>1</v>
          </cell>
          <cell r="S346">
            <v>0</v>
          </cell>
          <cell r="T346">
            <v>0</v>
          </cell>
          <cell r="U346">
            <v>60</v>
          </cell>
          <cell r="V346">
            <v>100</v>
          </cell>
          <cell r="W346">
            <v>10</v>
          </cell>
          <cell r="X346">
            <v>40</v>
          </cell>
          <cell r="Y346">
            <v>0</v>
          </cell>
          <cell r="Z346">
            <v>0</v>
          </cell>
          <cell r="AA346">
            <v>0</v>
          </cell>
          <cell r="AB346">
            <v>100</v>
          </cell>
          <cell r="AC346">
            <v>150</v>
          </cell>
          <cell r="AD346">
            <v>100</v>
          </cell>
          <cell r="AE346">
            <v>0</v>
          </cell>
          <cell r="AF346">
            <v>0</v>
          </cell>
          <cell r="AG346">
            <v>-20</v>
          </cell>
          <cell r="AH346">
            <v>0</v>
          </cell>
          <cell r="AI346">
            <v>0</v>
          </cell>
          <cell r="AJ346">
            <v>0</v>
          </cell>
          <cell r="AK346">
            <v>0</v>
          </cell>
          <cell r="AL346">
            <v>0</v>
          </cell>
          <cell r="AM346">
            <v>700</v>
          </cell>
          <cell r="AN346" t="str">
            <v>麻醉科</v>
          </cell>
        </row>
        <row r="347">
          <cell r="H347" t="str">
            <v>麻醉科</v>
          </cell>
          <cell r="I347" t="str">
            <v>2020年</v>
          </cell>
        </row>
        <row r="347">
          <cell r="K347" t="str">
            <v>合格</v>
          </cell>
          <cell r="L347">
            <v>0</v>
          </cell>
          <cell r="M347">
            <v>0</v>
          </cell>
          <cell r="N347">
            <v>0</v>
          </cell>
          <cell r="O347">
            <v>160</v>
          </cell>
          <cell r="P347">
            <v>0</v>
          </cell>
          <cell r="Q347">
            <v>3</v>
          </cell>
          <cell r="R347">
            <v>0</v>
          </cell>
          <cell r="S347">
            <v>0</v>
          </cell>
          <cell r="T347">
            <v>0</v>
          </cell>
          <cell r="U347">
            <v>60</v>
          </cell>
          <cell r="V347">
            <v>100</v>
          </cell>
          <cell r="W347">
            <v>0</v>
          </cell>
          <cell r="X347">
            <v>20</v>
          </cell>
          <cell r="Y347">
            <v>60</v>
          </cell>
          <cell r="Z347">
            <v>0</v>
          </cell>
          <cell r="AA347">
            <v>0</v>
          </cell>
          <cell r="AB347">
            <v>100</v>
          </cell>
          <cell r="AC347">
            <v>150</v>
          </cell>
          <cell r="AD347">
            <v>100</v>
          </cell>
          <cell r="AE347">
            <v>0</v>
          </cell>
          <cell r="AF347">
            <v>0</v>
          </cell>
          <cell r="AG347">
            <v>-60</v>
          </cell>
          <cell r="AH347">
            <v>0</v>
          </cell>
          <cell r="AI347">
            <v>0</v>
          </cell>
          <cell r="AJ347">
            <v>0</v>
          </cell>
          <cell r="AK347">
            <v>0</v>
          </cell>
          <cell r="AL347">
            <v>0</v>
          </cell>
          <cell r="AM347">
            <v>690</v>
          </cell>
          <cell r="AN347" t="str">
            <v>麻醉科</v>
          </cell>
        </row>
        <row r="348">
          <cell r="H348" t="str">
            <v>麻醉科</v>
          </cell>
          <cell r="I348" t="str">
            <v>2021年</v>
          </cell>
        </row>
        <row r="348">
          <cell r="K348" t="str">
            <v>合格</v>
          </cell>
          <cell r="L348">
            <v>0</v>
          </cell>
          <cell r="M348">
            <v>0</v>
          </cell>
          <cell r="N348">
            <v>0</v>
          </cell>
          <cell r="O348">
            <v>160</v>
          </cell>
          <cell r="P348">
            <v>0</v>
          </cell>
          <cell r="Q348">
            <v>2</v>
          </cell>
          <cell r="R348">
            <v>1</v>
          </cell>
          <cell r="S348">
            <v>0</v>
          </cell>
          <cell r="T348">
            <v>0</v>
          </cell>
          <cell r="U348">
            <v>60</v>
          </cell>
          <cell r="V348">
            <v>100</v>
          </cell>
          <cell r="W348">
            <v>10</v>
          </cell>
          <cell r="X348">
            <v>20</v>
          </cell>
          <cell r="Y348">
            <v>30</v>
          </cell>
          <cell r="Z348">
            <v>0</v>
          </cell>
          <cell r="AA348">
            <v>0</v>
          </cell>
          <cell r="AB348">
            <v>100</v>
          </cell>
          <cell r="AC348">
            <v>150</v>
          </cell>
          <cell r="AD348">
            <v>100</v>
          </cell>
          <cell r="AE348">
            <v>0</v>
          </cell>
          <cell r="AF348">
            <v>0</v>
          </cell>
          <cell r="AG348">
            <v>-40</v>
          </cell>
          <cell r="AH348">
            <v>0</v>
          </cell>
          <cell r="AI348">
            <v>0</v>
          </cell>
          <cell r="AJ348">
            <v>0</v>
          </cell>
          <cell r="AK348">
            <v>0</v>
          </cell>
          <cell r="AL348">
            <v>0</v>
          </cell>
          <cell r="AM348">
            <v>690</v>
          </cell>
          <cell r="AN348" t="str">
            <v>麻醉科</v>
          </cell>
        </row>
        <row r="349">
          <cell r="H349" t="str">
            <v>麻醉科</v>
          </cell>
          <cell r="I349" t="str">
            <v>2020年</v>
          </cell>
        </row>
        <row r="349">
          <cell r="K349" t="str">
            <v>合格</v>
          </cell>
          <cell r="L349">
            <v>0</v>
          </cell>
          <cell r="M349">
            <v>0</v>
          </cell>
          <cell r="N349">
            <v>0</v>
          </cell>
          <cell r="O349">
            <v>160</v>
          </cell>
          <cell r="P349">
            <v>0</v>
          </cell>
          <cell r="Q349">
            <v>2</v>
          </cell>
          <cell r="R349">
            <v>1</v>
          </cell>
          <cell r="S349">
            <v>1</v>
          </cell>
          <cell r="T349">
            <v>0</v>
          </cell>
          <cell r="U349">
            <v>85</v>
          </cell>
          <cell r="V349">
            <v>100</v>
          </cell>
          <cell r="W349">
            <v>10</v>
          </cell>
          <cell r="X349">
            <v>0</v>
          </cell>
          <cell r="Y349">
            <v>0</v>
          </cell>
          <cell r="Z349">
            <v>0</v>
          </cell>
          <cell r="AA349">
            <v>0</v>
          </cell>
          <cell r="AB349">
            <v>100</v>
          </cell>
          <cell r="AC349">
            <v>150</v>
          </cell>
          <cell r="AD349">
            <v>100</v>
          </cell>
          <cell r="AE349">
            <v>0</v>
          </cell>
          <cell r="AF349">
            <v>0</v>
          </cell>
          <cell r="AG349">
            <v>-20</v>
          </cell>
          <cell r="AH349">
            <v>0</v>
          </cell>
          <cell r="AI349">
            <v>0</v>
          </cell>
          <cell r="AJ349">
            <v>0</v>
          </cell>
          <cell r="AK349">
            <v>0</v>
          </cell>
          <cell r="AL349">
            <v>0</v>
          </cell>
          <cell r="AM349">
            <v>685</v>
          </cell>
          <cell r="AN349" t="str">
            <v>麻醉科</v>
          </cell>
        </row>
        <row r="350">
          <cell r="H350" t="str">
            <v>麻醉科</v>
          </cell>
          <cell r="I350" t="str">
            <v>2021年</v>
          </cell>
        </row>
        <row r="350">
          <cell r="K350" t="str">
            <v>合格</v>
          </cell>
          <cell r="L350">
            <v>0</v>
          </cell>
          <cell r="M350">
            <v>0</v>
          </cell>
          <cell r="N350">
            <v>0</v>
          </cell>
          <cell r="O350">
            <v>160</v>
          </cell>
          <cell r="P350">
            <v>2</v>
          </cell>
          <cell r="Q350">
            <v>0</v>
          </cell>
          <cell r="R350">
            <v>2</v>
          </cell>
          <cell r="S350">
            <v>0</v>
          </cell>
          <cell r="T350">
            <v>0</v>
          </cell>
          <cell r="U350">
            <v>140</v>
          </cell>
          <cell r="V350">
            <v>100</v>
          </cell>
          <cell r="W350">
            <v>10</v>
          </cell>
          <cell r="X350">
            <v>60</v>
          </cell>
          <cell r="Y350">
            <v>60</v>
          </cell>
          <cell r="Z350">
            <v>60</v>
          </cell>
          <cell r="AA350">
            <v>0</v>
          </cell>
          <cell r="AB350">
            <v>100</v>
          </cell>
          <cell r="AC350">
            <v>0</v>
          </cell>
          <cell r="AD350">
            <v>0</v>
          </cell>
          <cell r="AE350">
            <v>0</v>
          </cell>
          <cell r="AF350">
            <v>0</v>
          </cell>
          <cell r="AG350">
            <v>-20</v>
          </cell>
          <cell r="AH350">
            <v>0</v>
          </cell>
          <cell r="AI350">
            <v>0</v>
          </cell>
          <cell r="AJ350">
            <v>0</v>
          </cell>
          <cell r="AK350">
            <v>0</v>
          </cell>
          <cell r="AL350">
            <v>0</v>
          </cell>
          <cell r="AM350">
            <v>670</v>
          </cell>
          <cell r="AN350" t="str">
            <v>麻醉科</v>
          </cell>
        </row>
        <row r="351">
          <cell r="H351" t="str">
            <v>麻醉科</v>
          </cell>
          <cell r="I351" t="str">
            <v>2020年</v>
          </cell>
        </row>
        <row r="351">
          <cell r="K351" t="str">
            <v>合格</v>
          </cell>
          <cell r="L351">
            <v>0</v>
          </cell>
          <cell r="M351">
            <v>0</v>
          </cell>
          <cell r="N351">
            <v>0</v>
          </cell>
          <cell r="O351">
            <v>160</v>
          </cell>
          <cell r="P351">
            <v>2</v>
          </cell>
          <cell r="Q351">
            <v>0</v>
          </cell>
          <cell r="R351">
            <v>1</v>
          </cell>
          <cell r="S351">
            <v>0</v>
          </cell>
          <cell r="T351">
            <v>0</v>
          </cell>
          <cell r="U351">
            <v>120</v>
          </cell>
          <cell r="V351">
            <v>100</v>
          </cell>
          <cell r="W351">
            <v>10</v>
          </cell>
          <cell r="X351">
            <v>20</v>
          </cell>
          <cell r="Y351">
            <v>30</v>
          </cell>
          <cell r="Z351">
            <v>30</v>
          </cell>
          <cell r="AA351">
            <v>0</v>
          </cell>
          <cell r="AB351">
            <v>100</v>
          </cell>
          <cell r="AC351">
            <v>150</v>
          </cell>
          <cell r="AD351">
            <v>0</v>
          </cell>
          <cell r="AE351">
            <v>0</v>
          </cell>
          <cell r="AF351">
            <v>0</v>
          </cell>
          <cell r="AG351">
            <v>-60</v>
          </cell>
          <cell r="AH351">
            <v>0</v>
          </cell>
          <cell r="AI351">
            <v>0</v>
          </cell>
          <cell r="AJ351">
            <v>0</v>
          </cell>
          <cell r="AK351">
            <v>0</v>
          </cell>
          <cell r="AL351">
            <v>0</v>
          </cell>
          <cell r="AM351">
            <v>660</v>
          </cell>
          <cell r="AN351" t="str">
            <v>麻醉科</v>
          </cell>
        </row>
        <row r="352">
          <cell r="H352" t="str">
            <v>麻醉科</v>
          </cell>
          <cell r="I352" t="str">
            <v>2020年</v>
          </cell>
        </row>
        <row r="352">
          <cell r="K352" t="str">
            <v>合格</v>
          </cell>
          <cell r="L352">
            <v>0</v>
          </cell>
          <cell r="M352">
            <v>0</v>
          </cell>
          <cell r="N352">
            <v>0</v>
          </cell>
          <cell r="O352">
            <v>160</v>
          </cell>
          <cell r="P352">
            <v>0</v>
          </cell>
          <cell r="Q352">
            <v>2</v>
          </cell>
          <cell r="R352">
            <v>0</v>
          </cell>
          <cell r="S352">
            <v>0</v>
          </cell>
          <cell r="T352">
            <v>0</v>
          </cell>
          <cell r="U352">
            <v>40</v>
          </cell>
          <cell r="V352">
            <v>100</v>
          </cell>
          <cell r="W352">
            <v>10</v>
          </cell>
          <cell r="X352">
            <v>0</v>
          </cell>
          <cell r="Y352">
            <v>0</v>
          </cell>
          <cell r="Z352">
            <v>0</v>
          </cell>
          <cell r="AA352">
            <v>0</v>
          </cell>
          <cell r="AB352">
            <v>100</v>
          </cell>
          <cell r="AC352">
            <v>150</v>
          </cell>
          <cell r="AD352">
            <v>100</v>
          </cell>
          <cell r="AE352">
            <v>0</v>
          </cell>
          <cell r="AF352">
            <v>0</v>
          </cell>
          <cell r="AG352">
            <v>0</v>
          </cell>
          <cell r="AH352">
            <v>0</v>
          </cell>
          <cell r="AI352">
            <v>0</v>
          </cell>
          <cell r="AJ352">
            <v>0</v>
          </cell>
          <cell r="AK352">
            <v>0</v>
          </cell>
          <cell r="AL352">
            <v>0</v>
          </cell>
          <cell r="AM352">
            <v>660</v>
          </cell>
          <cell r="AN352" t="str">
            <v>麻醉科</v>
          </cell>
        </row>
        <row r="353">
          <cell r="H353" t="str">
            <v>麻醉科</v>
          </cell>
          <cell r="I353" t="str">
            <v>2021年</v>
          </cell>
        </row>
        <row r="353">
          <cell r="K353" t="str">
            <v>合格</v>
          </cell>
          <cell r="L353">
            <v>0</v>
          </cell>
          <cell r="M353">
            <v>0</v>
          </cell>
          <cell r="N353">
            <v>0</v>
          </cell>
          <cell r="O353">
            <v>160</v>
          </cell>
          <cell r="P353">
            <v>0</v>
          </cell>
          <cell r="Q353">
            <v>2</v>
          </cell>
          <cell r="R353">
            <v>0</v>
          </cell>
          <cell r="S353">
            <v>1</v>
          </cell>
          <cell r="T353">
            <v>0</v>
          </cell>
          <cell r="U353">
            <v>65</v>
          </cell>
          <cell r="V353">
            <v>100</v>
          </cell>
          <cell r="W353">
            <v>10</v>
          </cell>
          <cell r="X353">
            <v>0</v>
          </cell>
          <cell r="Y353">
            <v>30</v>
          </cell>
          <cell r="Z353">
            <v>0</v>
          </cell>
          <cell r="AA353">
            <v>0</v>
          </cell>
          <cell r="AB353">
            <v>100</v>
          </cell>
          <cell r="AC353">
            <v>150</v>
          </cell>
          <cell r="AD353">
            <v>100</v>
          </cell>
          <cell r="AE353">
            <v>0</v>
          </cell>
          <cell r="AF353">
            <v>0</v>
          </cell>
          <cell r="AG353">
            <v>-60</v>
          </cell>
          <cell r="AH353">
            <v>0</v>
          </cell>
          <cell r="AI353">
            <v>0</v>
          </cell>
          <cell r="AJ353">
            <v>0</v>
          </cell>
          <cell r="AK353">
            <v>0</v>
          </cell>
          <cell r="AL353">
            <v>0</v>
          </cell>
          <cell r="AM353">
            <v>655</v>
          </cell>
          <cell r="AN353" t="str">
            <v>麻醉科</v>
          </cell>
        </row>
        <row r="354">
          <cell r="H354" t="str">
            <v>麻醉科</v>
          </cell>
          <cell r="I354" t="str">
            <v>2021年</v>
          </cell>
        </row>
        <row r="354">
          <cell r="K354" t="str">
            <v>合格</v>
          </cell>
          <cell r="L354">
            <v>0</v>
          </cell>
          <cell r="M354">
            <v>0</v>
          </cell>
          <cell r="N354">
            <v>0</v>
          </cell>
          <cell r="O354">
            <v>160</v>
          </cell>
          <cell r="P354">
            <v>0</v>
          </cell>
          <cell r="Q354">
            <v>1</v>
          </cell>
          <cell r="R354">
            <v>1</v>
          </cell>
          <cell r="S354">
            <v>0</v>
          </cell>
          <cell r="T354">
            <v>1</v>
          </cell>
          <cell r="U354">
            <v>65</v>
          </cell>
          <cell r="V354">
            <v>100</v>
          </cell>
          <cell r="W354">
            <v>10</v>
          </cell>
          <cell r="X354">
            <v>0</v>
          </cell>
          <cell r="Y354">
            <v>30</v>
          </cell>
          <cell r="Z354">
            <v>0</v>
          </cell>
          <cell r="AA354">
            <v>0</v>
          </cell>
          <cell r="AB354">
            <v>100</v>
          </cell>
          <cell r="AC354">
            <v>150</v>
          </cell>
          <cell r="AD354">
            <v>100</v>
          </cell>
          <cell r="AE354">
            <v>0</v>
          </cell>
          <cell r="AF354">
            <v>0</v>
          </cell>
          <cell r="AG354">
            <v>-60</v>
          </cell>
          <cell r="AH354">
            <v>0</v>
          </cell>
          <cell r="AI354">
            <v>0</v>
          </cell>
          <cell r="AJ354">
            <v>0</v>
          </cell>
          <cell r="AK354">
            <v>0</v>
          </cell>
          <cell r="AL354">
            <v>0</v>
          </cell>
          <cell r="AM354">
            <v>655</v>
          </cell>
          <cell r="AN354" t="str">
            <v>麻醉科</v>
          </cell>
        </row>
        <row r="355">
          <cell r="H355" t="str">
            <v>麻醉科</v>
          </cell>
          <cell r="I355" t="str">
            <v>2020年</v>
          </cell>
        </row>
        <row r="355">
          <cell r="K355" t="str">
            <v>合格</v>
          </cell>
          <cell r="L355">
            <v>0</v>
          </cell>
          <cell r="M355">
            <v>0</v>
          </cell>
          <cell r="N355">
            <v>0</v>
          </cell>
          <cell r="O355">
            <v>160</v>
          </cell>
          <cell r="P355">
            <v>0</v>
          </cell>
          <cell r="Q355">
            <v>1</v>
          </cell>
          <cell r="R355">
            <v>0</v>
          </cell>
          <cell r="S355">
            <v>0</v>
          </cell>
          <cell r="T355">
            <v>0</v>
          </cell>
          <cell r="U355">
            <v>20</v>
          </cell>
          <cell r="V355">
            <v>100</v>
          </cell>
          <cell r="W355">
            <v>10</v>
          </cell>
          <cell r="X355">
            <v>0</v>
          </cell>
          <cell r="Y355">
            <v>0</v>
          </cell>
          <cell r="Z355">
            <v>0</v>
          </cell>
          <cell r="AA355">
            <v>0</v>
          </cell>
          <cell r="AB355">
            <v>100</v>
          </cell>
          <cell r="AC355">
            <v>150</v>
          </cell>
          <cell r="AD355">
            <v>100</v>
          </cell>
          <cell r="AE355">
            <v>0</v>
          </cell>
          <cell r="AF355">
            <v>0</v>
          </cell>
          <cell r="AG355">
            <v>0</v>
          </cell>
          <cell r="AH355">
            <v>0</v>
          </cell>
          <cell r="AI355">
            <v>0</v>
          </cell>
          <cell r="AJ355">
            <v>0</v>
          </cell>
          <cell r="AK355">
            <v>0</v>
          </cell>
          <cell r="AL355">
            <v>0</v>
          </cell>
          <cell r="AM355">
            <v>640</v>
          </cell>
          <cell r="AN355" t="str">
            <v>麻醉科</v>
          </cell>
        </row>
        <row r="356">
          <cell r="H356" t="str">
            <v>麻醉科</v>
          </cell>
          <cell r="I356" t="str">
            <v>2022年</v>
          </cell>
        </row>
        <row r="356">
          <cell r="K356" t="str">
            <v>合格</v>
          </cell>
          <cell r="L356">
            <v>0</v>
          </cell>
          <cell r="M356">
            <v>0</v>
          </cell>
          <cell r="N356">
            <v>0</v>
          </cell>
          <cell r="O356">
            <v>160</v>
          </cell>
          <cell r="P356">
            <v>0</v>
          </cell>
          <cell r="Q356">
            <v>2</v>
          </cell>
          <cell r="R356">
            <v>0</v>
          </cell>
          <cell r="S356">
            <v>1</v>
          </cell>
          <cell r="T356">
            <v>0</v>
          </cell>
          <cell r="U356">
            <v>65</v>
          </cell>
          <cell r="V356">
            <v>100</v>
          </cell>
          <cell r="W356">
            <v>10</v>
          </cell>
          <cell r="X356">
            <v>0</v>
          </cell>
          <cell r="Y356">
            <v>0</v>
          </cell>
          <cell r="Z356">
            <v>0</v>
          </cell>
          <cell r="AA356">
            <v>0</v>
          </cell>
          <cell r="AB356">
            <v>100</v>
          </cell>
          <cell r="AC356">
            <v>150</v>
          </cell>
          <cell r="AD356">
            <v>100</v>
          </cell>
          <cell r="AE356">
            <v>0</v>
          </cell>
          <cell r="AF356">
            <v>0</v>
          </cell>
          <cell r="AG356">
            <v>-60</v>
          </cell>
          <cell r="AH356">
            <v>0</v>
          </cell>
          <cell r="AI356">
            <v>0</v>
          </cell>
          <cell r="AJ356">
            <v>0</v>
          </cell>
          <cell r="AK356">
            <v>0</v>
          </cell>
          <cell r="AL356">
            <v>0</v>
          </cell>
          <cell r="AM356">
            <v>625</v>
          </cell>
          <cell r="AN356" t="str">
            <v>麻醉科</v>
          </cell>
        </row>
        <row r="357">
          <cell r="H357" t="str">
            <v>麻醉科</v>
          </cell>
          <cell r="I357" t="str">
            <v>2020年</v>
          </cell>
        </row>
        <row r="357">
          <cell r="K357" t="str">
            <v>合格</v>
          </cell>
          <cell r="L357">
            <v>0</v>
          </cell>
          <cell r="M357">
            <v>0</v>
          </cell>
          <cell r="N357">
            <v>0</v>
          </cell>
          <cell r="O357">
            <v>160</v>
          </cell>
          <cell r="P357">
            <v>0</v>
          </cell>
          <cell r="Q357">
            <v>1</v>
          </cell>
          <cell r="R357">
            <v>0</v>
          </cell>
          <cell r="S357">
            <v>1</v>
          </cell>
          <cell r="T357">
            <v>0</v>
          </cell>
          <cell r="U357">
            <v>45</v>
          </cell>
          <cell r="V357">
            <v>100</v>
          </cell>
          <cell r="W357">
            <v>10</v>
          </cell>
          <cell r="X357">
            <v>0</v>
          </cell>
          <cell r="Y357">
            <v>0</v>
          </cell>
          <cell r="Z357">
            <v>0</v>
          </cell>
          <cell r="AA357">
            <v>0</v>
          </cell>
          <cell r="AB357">
            <v>100</v>
          </cell>
          <cell r="AC357">
            <v>150</v>
          </cell>
          <cell r="AD357">
            <v>100</v>
          </cell>
          <cell r="AE357">
            <v>0</v>
          </cell>
          <cell r="AF357">
            <v>0</v>
          </cell>
          <cell r="AG357">
            <v>-60</v>
          </cell>
          <cell r="AH357">
            <v>0</v>
          </cell>
          <cell r="AI357">
            <v>0</v>
          </cell>
          <cell r="AJ357">
            <v>0</v>
          </cell>
          <cell r="AK357">
            <v>0</v>
          </cell>
          <cell r="AL357">
            <v>0</v>
          </cell>
          <cell r="AM357">
            <v>605</v>
          </cell>
          <cell r="AN357" t="str">
            <v>麻醉科</v>
          </cell>
        </row>
        <row r="358">
          <cell r="H358" t="str">
            <v>麻醉科</v>
          </cell>
          <cell r="I358" t="str">
            <v>2021年</v>
          </cell>
        </row>
        <row r="358">
          <cell r="K358" t="str">
            <v>合格</v>
          </cell>
          <cell r="L358">
            <v>0</v>
          </cell>
          <cell r="M358">
            <v>0</v>
          </cell>
          <cell r="N358">
            <v>0</v>
          </cell>
          <cell r="O358">
            <v>160</v>
          </cell>
          <cell r="P358">
            <v>0</v>
          </cell>
          <cell r="Q358">
            <v>2</v>
          </cell>
          <cell r="R358">
            <v>1</v>
          </cell>
          <cell r="S358">
            <v>0</v>
          </cell>
          <cell r="T358">
            <v>1</v>
          </cell>
          <cell r="U358">
            <v>85</v>
          </cell>
          <cell r="V358">
            <v>100</v>
          </cell>
          <cell r="W358">
            <v>10</v>
          </cell>
          <cell r="X358">
            <v>40</v>
          </cell>
          <cell r="Y358">
            <v>30</v>
          </cell>
          <cell r="Z358">
            <v>60</v>
          </cell>
          <cell r="AA358">
            <v>20</v>
          </cell>
          <cell r="AB358">
            <v>100</v>
          </cell>
          <cell r="AC358">
            <v>0</v>
          </cell>
          <cell r="AD358">
            <v>0</v>
          </cell>
          <cell r="AE358">
            <v>0</v>
          </cell>
          <cell r="AF358">
            <v>0</v>
          </cell>
          <cell r="AG358">
            <v>0</v>
          </cell>
          <cell r="AH358">
            <v>0</v>
          </cell>
          <cell r="AI358">
            <v>0</v>
          </cell>
          <cell r="AJ358">
            <v>0</v>
          </cell>
          <cell r="AK358">
            <v>0</v>
          </cell>
          <cell r="AL358">
            <v>0</v>
          </cell>
          <cell r="AM358">
            <v>605</v>
          </cell>
          <cell r="AN358" t="str">
            <v>麻醉科</v>
          </cell>
        </row>
        <row r="359">
          <cell r="H359" t="str">
            <v>麻醉科</v>
          </cell>
          <cell r="I359" t="str">
            <v>2020年</v>
          </cell>
        </row>
        <row r="359">
          <cell r="K359" t="str">
            <v>合格</v>
          </cell>
          <cell r="L359">
            <v>0</v>
          </cell>
          <cell r="M359">
            <v>0</v>
          </cell>
          <cell r="N359">
            <v>0</v>
          </cell>
          <cell r="O359">
            <v>160</v>
          </cell>
          <cell r="P359">
            <v>0</v>
          </cell>
          <cell r="Q359">
            <v>2</v>
          </cell>
          <cell r="R359">
            <v>0</v>
          </cell>
          <cell r="S359">
            <v>0</v>
          </cell>
          <cell r="T359">
            <v>0</v>
          </cell>
          <cell r="U359">
            <v>40</v>
          </cell>
          <cell r="V359">
            <v>100</v>
          </cell>
          <cell r="W359">
            <v>10</v>
          </cell>
          <cell r="X359">
            <v>0</v>
          </cell>
          <cell r="Y359">
            <v>0</v>
          </cell>
          <cell r="Z359">
            <v>0</v>
          </cell>
          <cell r="AA359">
            <v>0</v>
          </cell>
          <cell r="AB359">
            <v>100</v>
          </cell>
          <cell r="AC359">
            <v>150</v>
          </cell>
          <cell r="AD359">
            <v>100</v>
          </cell>
          <cell r="AE359">
            <v>0</v>
          </cell>
          <cell r="AF359">
            <v>0</v>
          </cell>
          <cell r="AG359">
            <v>-60</v>
          </cell>
          <cell r="AH359">
            <v>0</v>
          </cell>
          <cell r="AI359">
            <v>0</v>
          </cell>
          <cell r="AJ359">
            <v>0</v>
          </cell>
          <cell r="AK359">
            <v>0</v>
          </cell>
          <cell r="AL359">
            <v>0</v>
          </cell>
          <cell r="AM359">
            <v>600</v>
          </cell>
          <cell r="AN359" t="str">
            <v>麻醉科</v>
          </cell>
        </row>
        <row r="360">
          <cell r="H360" t="str">
            <v>麻醉科</v>
          </cell>
          <cell r="I360" t="str">
            <v>2021年</v>
          </cell>
        </row>
        <row r="360">
          <cell r="K360" t="str">
            <v>合格</v>
          </cell>
          <cell r="L360">
            <v>0</v>
          </cell>
          <cell r="M360">
            <v>0</v>
          </cell>
          <cell r="N360">
            <v>0</v>
          </cell>
          <cell r="O360">
            <v>160</v>
          </cell>
          <cell r="P360">
            <v>0</v>
          </cell>
          <cell r="Q360">
            <v>2</v>
          </cell>
          <cell r="R360">
            <v>1</v>
          </cell>
          <cell r="S360">
            <v>0</v>
          </cell>
          <cell r="T360">
            <v>0</v>
          </cell>
          <cell r="U360">
            <v>60</v>
          </cell>
          <cell r="V360">
            <v>100</v>
          </cell>
          <cell r="W360">
            <v>10</v>
          </cell>
          <cell r="X360">
            <v>0</v>
          </cell>
          <cell r="Y360">
            <v>0</v>
          </cell>
          <cell r="Z360">
            <v>0</v>
          </cell>
          <cell r="AA360">
            <v>20</v>
          </cell>
          <cell r="AB360">
            <v>100</v>
          </cell>
          <cell r="AC360">
            <v>150</v>
          </cell>
          <cell r="AD360">
            <v>0</v>
          </cell>
          <cell r="AE360">
            <v>0</v>
          </cell>
          <cell r="AF360">
            <v>0</v>
          </cell>
          <cell r="AG360">
            <v>-20</v>
          </cell>
          <cell r="AH360">
            <v>0</v>
          </cell>
          <cell r="AI360">
            <v>0</v>
          </cell>
          <cell r="AJ360">
            <v>0</v>
          </cell>
          <cell r="AK360">
            <v>0</v>
          </cell>
          <cell r="AL360">
            <v>0</v>
          </cell>
          <cell r="AM360">
            <v>580</v>
          </cell>
          <cell r="AN360" t="str">
            <v>麻醉科</v>
          </cell>
        </row>
        <row r="361">
          <cell r="H361" t="str">
            <v>麻醉科</v>
          </cell>
          <cell r="I361" t="str">
            <v>2022年</v>
          </cell>
        </row>
        <row r="361">
          <cell r="K361" t="str">
            <v>合格</v>
          </cell>
          <cell r="L361">
            <v>0</v>
          </cell>
          <cell r="M361">
            <v>0</v>
          </cell>
          <cell r="N361">
            <v>0</v>
          </cell>
          <cell r="O361">
            <v>120</v>
          </cell>
          <cell r="P361">
            <v>0</v>
          </cell>
          <cell r="Q361">
            <v>3</v>
          </cell>
          <cell r="R361">
            <v>1</v>
          </cell>
          <cell r="S361">
            <v>1</v>
          </cell>
          <cell r="T361">
            <v>1</v>
          </cell>
          <cell r="U361">
            <v>130</v>
          </cell>
          <cell r="V361">
            <v>100</v>
          </cell>
          <cell r="W361">
            <v>10</v>
          </cell>
          <cell r="X361">
            <v>80</v>
          </cell>
          <cell r="Y361">
            <v>60</v>
          </cell>
          <cell r="Z361">
            <v>60</v>
          </cell>
          <cell r="AA361">
            <v>0</v>
          </cell>
          <cell r="AB361">
            <v>0</v>
          </cell>
          <cell r="AC361">
            <v>0</v>
          </cell>
          <cell r="AD361">
            <v>0</v>
          </cell>
          <cell r="AE361">
            <v>0</v>
          </cell>
          <cell r="AF361">
            <v>40</v>
          </cell>
          <cell r="AG361">
            <v>-20</v>
          </cell>
          <cell r="AH361">
            <v>0</v>
          </cell>
          <cell r="AI361">
            <v>0</v>
          </cell>
          <cell r="AJ361">
            <v>0</v>
          </cell>
          <cell r="AK361">
            <v>0</v>
          </cell>
          <cell r="AL361">
            <v>0</v>
          </cell>
          <cell r="AM361">
            <v>580</v>
          </cell>
          <cell r="AN361" t="str">
            <v>麻醉科</v>
          </cell>
        </row>
        <row r="362">
          <cell r="H362" t="str">
            <v>麻醉科</v>
          </cell>
          <cell r="I362" t="str">
            <v>2022年</v>
          </cell>
        </row>
        <row r="362">
          <cell r="K362" t="str">
            <v>合格</v>
          </cell>
          <cell r="L362">
            <v>0</v>
          </cell>
          <cell r="M362">
            <v>0</v>
          </cell>
          <cell r="N362">
            <v>0</v>
          </cell>
          <cell r="O362">
            <v>160</v>
          </cell>
          <cell r="P362">
            <v>0</v>
          </cell>
          <cell r="Q362">
            <v>2</v>
          </cell>
          <cell r="R362">
            <v>0</v>
          </cell>
          <cell r="S362">
            <v>0</v>
          </cell>
          <cell r="T362">
            <v>2</v>
          </cell>
          <cell r="U362">
            <v>90</v>
          </cell>
          <cell r="V362">
            <v>100</v>
          </cell>
          <cell r="W362">
            <v>10</v>
          </cell>
          <cell r="X362">
            <v>40</v>
          </cell>
          <cell r="Y362">
            <v>90</v>
          </cell>
          <cell r="Z362">
            <v>60</v>
          </cell>
          <cell r="AA362">
            <v>20</v>
          </cell>
          <cell r="AB362">
            <v>0</v>
          </cell>
          <cell r="AC362">
            <v>0</v>
          </cell>
          <cell r="AD362">
            <v>0</v>
          </cell>
          <cell r="AE362">
            <v>0</v>
          </cell>
          <cell r="AF362">
            <v>0</v>
          </cell>
          <cell r="AG362">
            <v>0</v>
          </cell>
          <cell r="AH362">
            <v>0</v>
          </cell>
          <cell r="AI362">
            <v>0</v>
          </cell>
          <cell r="AJ362">
            <v>0</v>
          </cell>
          <cell r="AK362">
            <v>0</v>
          </cell>
          <cell r="AL362">
            <v>0</v>
          </cell>
          <cell r="AM362">
            <v>570</v>
          </cell>
          <cell r="AN362" t="str">
            <v>麻醉科</v>
          </cell>
        </row>
        <row r="363">
          <cell r="H363" t="str">
            <v>麻醉科</v>
          </cell>
          <cell r="I363" t="str">
            <v>2021年</v>
          </cell>
        </row>
        <row r="363">
          <cell r="K363" t="str">
            <v>合格</v>
          </cell>
          <cell r="L363">
            <v>0</v>
          </cell>
          <cell r="M363">
            <v>0</v>
          </cell>
          <cell r="N363">
            <v>0</v>
          </cell>
          <cell r="O363">
            <v>160</v>
          </cell>
          <cell r="P363">
            <v>0</v>
          </cell>
          <cell r="Q363">
            <v>2</v>
          </cell>
          <cell r="R363">
            <v>5</v>
          </cell>
          <cell r="S363">
            <v>1</v>
          </cell>
          <cell r="T363">
            <v>0</v>
          </cell>
          <cell r="U363">
            <v>165</v>
          </cell>
          <cell r="V363">
            <v>100</v>
          </cell>
          <cell r="W363">
            <v>0</v>
          </cell>
          <cell r="X363">
            <v>60</v>
          </cell>
          <cell r="Y363">
            <v>60</v>
          </cell>
          <cell r="Z363">
            <v>60</v>
          </cell>
          <cell r="AA363">
            <v>20</v>
          </cell>
          <cell r="AB363">
            <v>0</v>
          </cell>
          <cell r="AC363">
            <v>0</v>
          </cell>
          <cell r="AD363">
            <v>0</v>
          </cell>
          <cell r="AE363">
            <v>0</v>
          </cell>
          <cell r="AF363">
            <v>0</v>
          </cell>
          <cell r="AG363">
            <v>-60</v>
          </cell>
          <cell r="AH363">
            <v>0</v>
          </cell>
          <cell r="AI363">
            <v>0</v>
          </cell>
          <cell r="AJ363">
            <v>0</v>
          </cell>
          <cell r="AK363">
            <v>0</v>
          </cell>
          <cell r="AL363">
            <v>0</v>
          </cell>
          <cell r="AM363">
            <v>565</v>
          </cell>
          <cell r="AN363" t="str">
            <v>麻醉科</v>
          </cell>
        </row>
        <row r="364">
          <cell r="H364" t="str">
            <v>麻醉科</v>
          </cell>
          <cell r="I364" t="str">
            <v>2022年</v>
          </cell>
        </row>
        <row r="364">
          <cell r="K364" t="str">
            <v>合格</v>
          </cell>
          <cell r="L364">
            <v>0</v>
          </cell>
          <cell r="M364">
            <v>0</v>
          </cell>
          <cell r="N364">
            <v>0</v>
          </cell>
          <cell r="O364">
            <v>160</v>
          </cell>
          <cell r="P364">
            <v>0</v>
          </cell>
          <cell r="Q364">
            <v>3</v>
          </cell>
          <cell r="R364">
            <v>1</v>
          </cell>
          <cell r="S364">
            <v>1</v>
          </cell>
          <cell r="T364">
            <v>1</v>
          </cell>
          <cell r="U364">
            <v>130</v>
          </cell>
          <cell r="V364">
            <v>100</v>
          </cell>
          <cell r="W364">
            <v>10</v>
          </cell>
          <cell r="X364">
            <v>40</v>
          </cell>
          <cell r="Y364">
            <v>60</v>
          </cell>
          <cell r="Z364">
            <v>60</v>
          </cell>
          <cell r="AA364">
            <v>0</v>
          </cell>
          <cell r="AB364">
            <v>0</v>
          </cell>
          <cell r="AC364">
            <v>0</v>
          </cell>
          <cell r="AD364">
            <v>0</v>
          </cell>
          <cell r="AE364">
            <v>0</v>
          </cell>
          <cell r="AF364">
            <v>40</v>
          </cell>
          <cell r="AG364">
            <v>-40</v>
          </cell>
          <cell r="AH364">
            <v>0</v>
          </cell>
          <cell r="AI364">
            <v>0</v>
          </cell>
          <cell r="AJ364">
            <v>0</v>
          </cell>
          <cell r="AK364">
            <v>0</v>
          </cell>
          <cell r="AL364">
            <v>0</v>
          </cell>
          <cell r="AM364">
            <v>560</v>
          </cell>
          <cell r="AN364" t="str">
            <v>麻醉科</v>
          </cell>
        </row>
        <row r="365">
          <cell r="H365" t="str">
            <v>麻醉科</v>
          </cell>
          <cell r="I365" t="str">
            <v>2020年</v>
          </cell>
        </row>
        <row r="365">
          <cell r="K365" t="str">
            <v>合格</v>
          </cell>
          <cell r="L365">
            <v>0</v>
          </cell>
          <cell r="M365">
            <v>0</v>
          </cell>
          <cell r="N365">
            <v>0</v>
          </cell>
          <cell r="O365">
            <v>160</v>
          </cell>
          <cell r="P365">
            <v>0</v>
          </cell>
          <cell r="Q365">
            <v>1</v>
          </cell>
          <cell r="R365">
            <v>0</v>
          </cell>
          <cell r="S365">
            <v>0</v>
          </cell>
          <cell r="T365">
            <v>0</v>
          </cell>
          <cell r="U365">
            <v>20</v>
          </cell>
          <cell r="V365">
            <v>100</v>
          </cell>
          <cell r="W365">
            <v>10</v>
          </cell>
          <cell r="X365">
            <v>0</v>
          </cell>
          <cell r="Y365">
            <v>30</v>
          </cell>
          <cell r="Z365">
            <v>30</v>
          </cell>
          <cell r="AA365">
            <v>0</v>
          </cell>
          <cell r="AB365">
            <v>100</v>
          </cell>
          <cell r="AC365">
            <v>150</v>
          </cell>
          <cell r="AD365">
            <v>0</v>
          </cell>
          <cell r="AE365">
            <v>0</v>
          </cell>
          <cell r="AF365">
            <v>0</v>
          </cell>
          <cell r="AG365">
            <v>-60</v>
          </cell>
          <cell r="AH365">
            <v>0</v>
          </cell>
          <cell r="AI365">
            <v>0</v>
          </cell>
          <cell r="AJ365">
            <v>0</v>
          </cell>
          <cell r="AK365">
            <v>0</v>
          </cell>
          <cell r="AL365">
            <v>0</v>
          </cell>
          <cell r="AM365">
            <v>540</v>
          </cell>
          <cell r="AN365" t="str">
            <v>麻醉科</v>
          </cell>
        </row>
        <row r="366">
          <cell r="H366" t="str">
            <v>麻醉科</v>
          </cell>
          <cell r="I366" t="str">
            <v>2021年</v>
          </cell>
        </row>
        <row r="366">
          <cell r="K366" t="str">
            <v>合格</v>
          </cell>
          <cell r="L366">
            <v>0</v>
          </cell>
          <cell r="M366">
            <v>0</v>
          </cell>
          <cell r="N366">
            <v>0</v>
          </cell>
          <cell r="O366">
            <v>160</v>
          </cell>
          <cell r="P366">
            <v>0</v>
          </cell>
          <cell r="Q366">
            <v>1</v>
          </cell>
          <cell r="R366">
            <v>1</v>
          </cell>
          <cell r="S366">
            <v>0</v>
          </cell>
          <cell r="T366">
            <v>1</v>
          </cell>
          <cell r="U366">
            <v>65</v>
          </cell>
          <cell r="V366">
            <v>100</v>
          </cell>
          <cell r="W366">
            <v>10</v>
          </cell>
          <cell r="X366">
            <v>60</v>
          </cell>
          <cell r="Y366">
            <v>60</v>
          </cell>
          <cell r="Z366">
            <v>0</v>
          </cell>
          <cell r="AA366">
            <v>0</v>
          </cell>
          <cell r="AB366">
            <v>100</v>
          </cell>
          <cell r="AC366">
            <v>0</v>
          </cell>
          <cell r="AD366">
            <v>0</v>
          </cell>
          <cell r="AE366">
            <v>0</v>
          </cell>
          <cell r="AF366">
            <v>0</v>
          </cell>
          <cell r="AG366">
            <v>-60</v>
          </cell>
          <cell r="AH366">
            <v>0</v>
          </cell>
          <cell r="AI366">
            <v>0</v>
          </cell>
          <cell r="AJ366">
            <v>0</v>
          </cell>
          <cell r="AK366">
            <v>0</v>
          </cell>
          <cell r="AL366">
            <v>0</v>
          </cell>
          <cell r="AM366">
            <v>495</v>
          </cell>
          <cell r="AN366" t="str">
            <v>麻醉科</v>
          </cell>
        </row>
        <row r="367">
          <cell r="H367" t="str">
            <v>麻醉科</v>
          </cell>
          <cell r="I367" t="str">
            <v>2022年</v>
          </cell>
        </row>
        <row r="367">
          <cell r="K367" t="str">
            <v>合格</v>
          </cell>
          <cell r="L367">
            <v>0</v>
          </cell>
          <cell r="M367">
            <v>0</v>
          </cell>
          <cell r="N367">
            <v>0</v>
          </cell>
          <cell r="O367">
            <v>160</v>
          </cell>
          <cell r="P367">
            <v>0</v>
          </cell>
          <cell r="Q367">
            <v>2</v>
          </cell>
          <cell r="R367">
            <v>1</v>
          </cell>
          <cell r="S367">
            <v>0</v>
          </cell>
          <cell r="T367">
            <v>0</v>
          </cell>
          <cell r="U367">
            <v>60</v>
          </cell>
          <cell r="V367">
            <v>100</v>
          </cell>
          <cell r="W367">
            <v>10</v>
          </cell>
          <cell r="X367">
            <v>40</v>
          </cell>
          <cell r="Y367">
            <v>60</v>
          </cell>
          <cell r="Z367">
            <v>60</v>
          </cell>
          <cell r="AA367">
            <v>0</v>
          </cell>
          <cell r="AB367">
            <v>0</v>
          </cell>
          <cell r="AC367">
            <v>0</v>
          </cell>
          <cell r="AD367">
            <v>0</v>
          </cell>
          <cell r="AE367">
            <v>0</v>
          </cell>
          <cell r="AF367">
            <v>20</v>
          </cell>
          <cell r="AG367">
            <v>-40</v>
          </cell>
          <cell r="AH367">
            <v>0</v>
          </cell>
          <cell r="AI367">
            <v>0</v>
          </cell>
          <cell r="AJ367">
            <v>0</v>
          </cell>
          <cell r="AK367">
            <v>0</v>
          </cell>
          <cell r="AL367">
            <v>0</v>
          </cell>
          <cell r="AM367">
            <v>470</v>
          </cell>
          <cell r="AN367" t="str">
            <v>麻醉科</v>
          </cell>
        </row>
        <row r="368">
          <cell r="H368" t="str">
            <v>麻醉科</v>
          </cell>
          <cell r="I368" t="str">
            <v>2022年</v>
          </cell>
        </row>
        <row r="368">
          <cell r="K368" t="str">
            <v>合格</v>
          </cell>
          <cell r="L368">
            <v>0</v>
          </cell>
          <cell r="M368">
            <v>0</v>
          </cell>
          <cell r="N368">
            <v>0</v>
          </cell>
          <cell r="O368">
            <v>160</v>
          </cell>
          <cell r="P368">
            <v>0</v>
          </cell>
          <cell r="Q368">
            <v>1</v>
          </cell>
          <cell r="R368">
            <v>0</v>
          </cell>
          <cell r="S368">
            <v>0</v>
          </cell>
          <cell r="T368">
            <v>1</v>
          </cell>
          <cell r="U368">
            <v>45</v>
          </cell>
          <cell r="V368">
            <v>100</v>
          </cell>
          <cell r="W368">
            <v>10</v>
          </cell>
          <cell r="X368">
            <v>40</v>
          </cell>
          <cell r="Y368">
            <v>60</v>
          </cell>
          <cell r="Z368">
            <v>30</v>
          </cell>
          <cell r="AA368">
            <v>20</v>
          </cell>
          <cell r="AB368">
            <v>0</v>
          </cell>
          <cell r="AC368">
            <v>0</v>
          </cell>
          <cell r="AD368">
            <v>0</v>
          </cell>
          <cell r="AE368">
            <v>0</v>
          </cell>
          <cell r="AF368">
            <v>0</v>
          </cell>
          <cell r="AG368">
            <v>0</v>
          </cell>
          <cell r="AH368">
            <v>0</v>
          </cell>
          <cell r="AI368">
            <v>0</v>
          </cell>
          <cell r="AJ368">
            <v>0</v>
          </cell>
          <cell r="AK368">
            <v>0</v>
          </cell>
          <cell r="AL368">
            <v>0</v>
          </cell>
          <cell r="AM368">
            <v>465</v>
          </cell>
          <cell r="AN368" t="str">
            <v>麻醉科</v>
          </cell>
        </row>
        <row r="369">
          <cell r="H369" t="str">
            <v>麻醉科</v>
          </cell>
          <cell r="I369" t="str">
            <v>2022年</v>
          </cell>
        </row>
        <row r="369">
          <cell r="K369" t="str">
            <v>合格</v>
          </cell>
          <cell r="L369">
            <v>0</v>
          </cell>
          <cell r="M369">
            <v>0</v>
          </cell>
          <cell r="N369">
            <v>0</v>
          </cell>
          <cell r="O369">
            <v>160</v>
          </cell>
          <cell r="P369">
            <v>0</v>
          </cell>
          <cell r="Q369">
            <v>1</v>
          </cell>
          <cell r="R369">
            <v>0</v>
          </cell>
          <cell r="S369">
            <v>0</v>
          </cell>
          <cell r="T369">
            <v>1</v>
          </cell>
          <cell r="U369">
            <v>45</v>
          </cell>
          <cell r="V369">
            <v>100</v>
          </cell>
          <cell r="W369">
            <v>10</v>
          </cell>
          <cell r="X369">
            <v>40</v>
          </cell>
          <cell r="Y369">
            <v>60</v>
          </cell>
          <cell r="Z369">
            <v>30</v>
          </cell>
          <cell r="AA369">
            <v>20</v>
          </cell>
          <cell r="AB369">
            <v>0</v>
          </cell>
          <cell r="AC369">
            <v>0</v>
          </cell>
          <cell r="AD369">
            <v>0</v>
          </cell>
          <cell r="AE369">
            <v>0</v>
          </cell>
          <cell r="AF369">
            <v>0</v>
          </cell>
          <cell r="AG369">
            <v>-20</v>
          </cell>
          <cell r="AH369">
            <v>0</v>
          </cell>
          <cell r="AI369">
            <v>0</v>
          </cell>
          <cell r="AJ369">
            <v>0</v>
          </cell>
          <cell r="AK369">
            <v>0</v>
          </cell>
          <cell r="AL369">
            <v>0</v>
          </cell>
          <cell r="AM369">
            <v>445</v>
          </cell>
          <cell r="AN369" t="str">
            <v>麻醉科</v>
          </cell>
        </row>
        <row r="370">
          <cell r="H370" t="str">
            <v>麻醉科</v>
          </cell>
          <cell r="I370" t="str">
            <v>2021年</v>
          </cell>
        </row>
        <row r="370">
          <cell r="K370" t="str">
            <v>合格</v>
          </cell>
          <cell r="L370">
            <v>0</v>
          </cell>
          <cell r="M370">
            <v>0</v>
          </cell>
          <cell r="N370">
            <v>0</v>
          </cell>
          <cell r="O370">
            <v>160</v>
          </cell>
          <cell r="P370">
            <v>0</v>
          </cell>
          <cell r="Q370">
            <v>2</v>
          </cell>
          <cell r="R370">
            <v>0</v>
          </cell>
          <cell r="S370">
            <v>0</v>
          </cell>
          <cell r="T370">
            <v>0</v>
          </cell>
          <cell r="U370">
            <v>40</v>
          </cell>
          <cell r="V370">
            <v>100</v>
          </cell>
          <cell r="W370">
            <v>10</v>
          </cell>
          <cell r="X370">
            <v>40</v>
          </cell>
          <cell r="Y370">
            <v>60</v>
          </cell>
          <cell r="Z370">
            <v>30</v>
          </cell>
          <cell r="AA370">
            <v>20</v>
          </cell>
          <cell r="AB370">
            <v>0</v>
          </cell>
          <cell r="AC370">
            <v>0</v>
          </cell>
          <cell r="AD370">
            <v>0</v>
          </cell>
          <cell r="AE370">
            <v>0</v>
          </cell>
          <cell r="AF370">
            <v>0</v>
          </cell>
          <cell r="AG370">
            <v>-20</v>
          </cell>
          <cell r="AH370">
            <v>0</v>
          </cell>
          <cell r="AI370">
            <v>0</v>
          </cell>
          <cell r="AJ370">
            <v>0</v>
          </cell>
          <cell r="AK370">
            <v>0</v>
          </cell>
          <cell r="AL370">
            <v>0</v>
          </cell>
          <cell r="AM370">
            <v>440</v>
          </cell>
          <cell r="AN370" t="str">
            <v>麻醉科</v>
          </cell>
        </row>
        <row r="371">
          <cell r="H371" t="str">
            <v>麻醉科</v>
          </cell>
          <cell r="I371" t="str">
            <v>2022年</v>
          </cell>
        </row>
        <row r="371">
          <cell r="K371" t="str">
            <v>合格</v>
          </cell>
          <cell r="L371">
            <v>0</v>
          </cell>
          <cell r="M371">
            <v>0</v>
          </cell>
          <cell r="N371">
            <v>0</v>
          </cell>
          <cell r="O371">
            <v>160</v>
          </cell>
          <cell r="P371">
            <v>0</v>
          </cell>
          <cell r="Q371">
            <v>2</v>
          </cell>
          <cell r="R371">
            <v>0</v>
          </cell>
          <cell r="S371">
            <v>0</v>
          </cell>
          <cell r="T371">
            <v>0</v>
          </cell>
          <cell r="U371">
            <v>40</v>
          </cell>
          <cell r="V371">
            <v>100</v>
          </cell>
          <cell r="W371">
            <v>10</v>
          </cell>
          <cell r="X371">
            <v>20</v>
          </cell>
          <cell r="Y371">
            <v>60</v>
          </cell>
          <cell r="Z371">
            <v>30</v>
          </cell>
          <cell r="AA371">
            <v>20</v>
          </cell>
          <cell r="AB371">
            <v>0</v>
          </cell>
          <cell r="AC371">
            <v>0</v>
          </cell>
          <cell r="AD371">
            <v>0</v>
          </cell>
          <cell r="AE371">
            <v>0</v>
          </cell>
          <cell r="AF371">
            <v>0</v>
          </cell>
          <cell r="AG371">
            <v>0</v>
          </cell>
          <cell r="AH371">
            <v>0</v>
          </cell>
          <cell r="AI371">
            <v>0</v>
          </cell>
          <cell r="AJ371">
            <v>0</v>
          </cell>
          <cell r="AK371">
            <v>0</v>
          </cell>
          <cell r="AL371">
            <v>0</v>
          </cell>
          <cell r="AM371">
            <v>440</v>
          </cell>
          <cell r="AN371" t="str">
            <v>麻醉科</v>
          </cell>
        </row>
        <row r="372">
          <cell r="H372" t="str">
            <v>麻醉科</v>
          </cell>
          <cell r="I372" t="str">
            <v>2021年</v>
          </cell>
        </row>
        <row r="372">
          <cell r="K372" t="str">
            <v>合格</v>
          </cell>
          <cell r="L372">
            <v>0</v>
          </cell>
          <cell r="M372">
            <v>0</v>
          </cell>
          <cell r="N372">
            <v>0</v>
          </cell>
          <cell r="O372">
            <v>80</v>
          </cell>
          <cell r="P372">
            <v>0</v>
          </cell>
          <cell r="Q372">
            <v>4</v>
          </cell>
          <cell r="R372">
            <v>4</v>
          </cell>
          <cell r="S372">
            <v>1</v>
          </cell>
          <cell r="T372">
            <v>0</v>
          </cell>
          <cell r="U372">
            <v>185</v>
          </cell>
          <cell r="V372">
            <v>100</v>
          </cell>
          <cell r="W372">
            <v>0</v>
          </cell>
          <cell r="X372">
            <v>0</v>
          </cell>
          <cell r="Y372">
            <v>30</v>
          </cell>
          <cell r="Z372">
            <v>0</v>
          </cell>
          <cell r="AA372">
            <v>0</v>
          </cell>
          <cell r="AB372">
            <v>100</v>
          </cell>
          <cell r="AC372">
            <v>0</v>
          </cell>
          <cell r="AD372">
            <v>0</v>
          </cell>
          <cell r="AE372">
            <v>0</v>
          </cell>
          <cell r="AF372">
            <v>0</v>
          </cell>
          <cell r="AG372">
            <v>-60</v>
          </cell>
          <cell r="AH372">
            <v>0</v>
          </cell>
          <cell r="AI372">
            <v>0</v>
          </cell>
          <cell r="AJ372">
            <v>0</v>
          </cell>
          <cell r="AK372">
            <v>0</v>
          </cell>
          <cell r="AL372">
            <v>0</v>
          </cell>
          <cell r="AM372">
            <v>435</v>
          </cell>
          <cell r="AN372" t="str">
            <v>麻醉科</v>
          </cell>
        </row>
        <row r="373">
          <cell r="H373" t="str">
            <v>麻醉科</v>
          </cell>
          <cell r="I373" t="str">
            <v>2022年</v>
          </cell>
        </row>
        <row r="373">
          <cell r="K373" t="str">
            <v>合格</v>
          </cell>
          <cell r="L373">
            <v>0</v>
          </cell>
          <cell r="M373">
            <v>0</v>
          </cell>
          <cell r="N373">
            <v>0</v>
          </cell>
          <cell r="O373">
            <v>160</v>
          </cell>
          <cell r="P373">
            <v>0</v>
          </cell>
          <cell r="Q373">
            <v>0</v>
          </cell>
          <cell r="R373">
            <v>0</v>
          </cell>
          <cell r="S373">
            <v>0</v>
          </cell>
          <cell r="T373">
            <v>0</v>
          </cell>
          <cell r="U373">
            <v>0</v>
          </cell>
          <cell r="V373">
            <v>100</v>
          </cell>
          <cell r="W373">
            <v>10</v>
          </cell>
          <cell r="X373">
            <v>20</v>
          </cell>
          <cell r="Y373">
            <v>60</v>
          </cell>
          <cell r="Z373">
            <v>60</v>
          </cell>
          <cell r="AA373">
            <v>0</v>
          </cell>
          <cell r="AB373">
            <v>0</v>
          </cell>
          <cell r="AC373">
            <v>0</v>
          </cell>
          <cell r="AD373">
            <v>0</v>
          </cell>
          <cell r="AE373">
            <v>0</v>
          </cell>
          <cell r="AF373">
            <v>0</v>
          </cell>
          <cell r="AG373">
            <v>0</v>
          </cell>
          <cell r="AH373">
            <v>0</v>
          </cell>
          <cell r="AI373">
            <v>0</v>
          </cell>
          <cell r="AJ373">
            <v>0</v>
          </cell>
          <cell r="AK373">
            <v>0</v>
          </cell>
          <cell r="AL373">
            <v>0</v>
          </cell>
          <cell r="AM373">
            <v>410</v>
          </cell>
          <cell r="AN373" t="str">
            <v>麻醉科</v>
          </cell>
        </row>
        <row r="374">
          <cell r="H374" t="str">
            <v>麻醉科</v>
          </cell>
          <cell r="I374" t="str">
            <v>2022年</v>
          </cell>
        </row>
        <row r="374">
          <cell r="K374" t="str">
            <v>合格</v>
          </cell>
          <cell r="L374">
            <v>0</v>
          </cell>
          <cell r="M374">
            <v>0</v>
          </cell>
          <cell r="N374">
            <v>0</v>
          </cell>
          <cell r="O374">
            <v>160</v>
          </cell>
          <cell r="P374">
            <v>0</v>
          </cell>
          <cell r="Q374">
            <v>1</v>
          </cell>
          <cell r="R374">
            <v>1</v>
          </cell>
          <cell r="S374">
            <v>0</v>
          </cell>
          <cell r="T374">
            <v>1</v>
          </cell>
          <cell r="U374">
            <v>65</v>
          </cell>
          <cell r="V374">
            <v>100</v>
          </cell>
          <cell r="W374">
            <v>10</v>
          </cell>
          <cell r="X374">
            <v>40</v>
          </cell>
          <cell r="Y374">
            <v>60</v>
          </cell>
          <cell r="Z374">
            <v>0</v>
          </cell>
          <cell r="AA374">
            <v>20</v>
          </cell>
          <cell r="AB374">
            <v>0</v>
          </cell>
          <cell r="AC374">
            <v>0</v>
          </cell>
          <cell r="AD374">
            <v>0</v>
          </cell>
          <cell r="AE374">
            <v>0</v>
          </cell>
          <cell r="AF374">
            <v>0</v>
          </cell>
          <cell r="AG374">
            <v>-60</v>
          </cell>
          <cell r="AH374">
            <v>0</v>
          </cell>
          <cell r="AI374">
            <v>0</v>
          </cell>
          <cell r="AJ374">
            <v>0</v>
          </cell>
          <cell r="AK374">
            <v>0</v>
          </cell>
          <cell r="AL374">
            <v>0</v>
          </cell>
          <cell r="AM374">
            <v>395</v>
          </cell>
          <cell r="AN374" t="str">
            <v>麻醉科</v>
          </cell>
        </row>
        <row r="375">
          <cell r="H375" t="str">
            <v>麻醉科</v>
          </cell>
          <cell r="I375" t="str">
            <v>2022年</v>
          </cell>
        </row>
        <row r="375">
          <cell r="K375" t="str">
            <v>合格</v>
          </cell>
          <cell r="L375">
            <v>0</v>
          </cell>
          <cell r="M375">
            <v>0</v>
          </cell>
          <cell r="N375">
            <v>0</v>
          </cell>
          <cell r="O375">
            <v>160</v>
          </cell>
          <cell r="P375">
            <v>0</v>
          </cell>
          <cell r="Q375">
            <v>1</v>
          </cell>
          <cell r="R375">
            <v>0</v>
          </cell>
          <cell r="S375">
            <v>0</v>
          </cell>
          <cell r="T375">
            <v>1</v>
          </cell>
          <cell r="U375">
            <v>45</v>
          </cell>
          <cell r="V375">
            <v>100</v>
          </cell>
          <cell r="W375">
            <v>10</v>
          </cell>
          <cell r="X375">
            <v>20</v>
          </cell>
          <cell r="Y375">
            <v>30</v>
          </cell>
          <cell r="Z375">
            <v>0</v>
          </cell>
          <cell r="AA375">
            <v>20</v>
          </cell>
          <cell r="AB375">
            <v>0</v>
          </cell>
          <cell r="AC375">
            <v>0</v>
          </cell>
          <cell r="AD375">
            <v>0</v>
          </cell>
          <cell r="AE375">
            <v>0</v>
          </cell>
          <cell r="AF375">
            <v>0</v>
          </cell>
          <cell r="AG375">
            <v>0</v>
          </cell>
          <cell r="AH375">
            <v>0</v>
          </cell>
          <cell r="AI375">
            <v>0</v>
          </cell>
          <cell r="AJ375">
            <v>0</v>
          </cell>
          <cell r="AK375">
            <v>0</v>
          </cell>
          <cell r="AL375">
            <v>0</v>
          </cell>
          <cell r="AM375">
            <v>385</v>
          </cell>
          <cell r="AN375" t="str">
            <v>麻醉科</v>
          </cell>
        </row>
        <row r="376">
          <cell r="H376" t="str">
            <v>麻醉科</v>
          </cell>
          <cell r="I376" t="str">
            <v>2022年</v>
          </cell>
        </row>
        <row r="376">
          <cell r="K376" t="str">
            <v>合格</v>
          </cell>
          <cell r="L376">
            <v>0</v>
          </cell>
          <cell r="M376">
            <v>0</v>
          </cell>
          <cell r="N376">
            <v>0</v>
          </cell>
          <cell r="O376">
            <v>160</v>
          </cell>
          <cell r="P376">
            <v>0</v>
          </cell>
          <cell r="Q376">
            <v>1</v>
          </cell>
          <cell r="R376">
            <v>0</v>
          </cell>
          <cell r="S376">
            <v>0</v>
          </cell>
          <cell r="T376">
            <v>1</v>
          </cell>
          <cell r="U376">
            <v>45</v>
          </cell>
          <cell r="V376">
            <v>100</v>
          </cell>
          <cell r="W376">
            <v>10</v>
          </cell>
          <cell r="X376">
            <v>20</v>
          </cell>
          <cell r="Y376">
            <v>60</v>
          </cell>
          <cell r="Z376">
            <v>0</v>
          </cell>
          <cell r="AA376">
            <v>0</v>
          </cell>
          <cell r="AB376">
            <v>0</v>
          </cell>
          <cell r="AC376">
            <v>0</v>
          </cell>
          <cell r="AD376">
            <v>0</v>
          </cell>
          <cell r="AE376">
            <v>0</v>
          </cell>
          <cell r="AF376">
            <v>0</v>
          </cell>
          <cell r="AG376">
            <v>-20</v>
          </cell>
          <cell r="AH376">
            <v>0</v>
          </cell>
          <cell r="AI376">
            <v>0</v>
          </cell>
          <cell r="AJ376">
            <v>0</v>
          </cell>
          <cell r="AK376">
            <v>0</v>
          </cell>
          <cell r="AL376">
            <v>0</v>
          </cell>
          <cell r="AM376">
            <v>375</v>
          </cell>
          <cell r="AN376" t="str">
            <v>麻醉科</v>
          </cell>
        </row>
        <row r="377">
          <cell r="H377" t="str">
            <v>麻醉科</v>
          </cell>
          <cell r="I377" t="str">
            <v>2022年</v>
          </cell>
        </row>
        <row r="377">
          <cell r="K377" t="str">
            <v>合格</v>
          </cell>
          <cell r="L377">
            <v>0</v>
          </cell>
          <cell r="M377">
            <v>0</v>
          </cell>
          <cell r="N377">
            <v>0</v>
          </cell>
          <cell r="O377">
            <v>160</v>
          </cell>
          <cell r="P377">
            <v>0</v>
          </cell>
          <cell r="Q377">
            <v>1</v>
          </cell>
          <cell r="R377">
            <v>1</v>
          </cell>
          <cell r="S377">
            <v>1</v>
          </cell>
          <cell r="T377">
            <v>1</v>
          </cell>
          <cell r="U377">
            <v>90</v>
          </cell>
          <cell r="V377">
            <v>100</v>
          </cell>
          <cell r="W377">
            <v>10</v>
          </cell>
          <cell r="X377">
            <v>20</v>
          </cell>
          <cell r="Y377">
            <v>30</v>
          </cell>
          <cell r="Z377">
            <v>0</v>
          </cell>
          <cell r="AA377">
            <v>20</v>
          </cell>
          <cell r="AB377">
            <v>0</v>
          </cell>
          <cell r="AC377">
            <v>0</v>
          </cell>
          <cell r="AD377">
            <v>0</v>
          </cell>
          <cell r="AE377">
            <v>0</v>
          </cell>
          <cell r="AF377">
            <v>0</v>
          </cell>
          <cell r="AG377">
            <v>-60</v>
          </cell>
          <cell r="AH377">
            <v>0</v>
          </cell>
          <cell r="AI377">
            <v>0</v>
          </cell>
          <cell r="AJ377">
            <v>0</v>
          </cell>
          <cell r="AK377">
            <v>0</v>
          </cell>
          <cell r="AL377">
            <v>0</v>
          </cell>
          <cell r="AM377">
            <v>370</v>
          </cell>
          <cell r="AN377" t="str">
            <v>麻醉科</v>
          </cell>
        </row>
        <row r="378">
          <cell r="H378" t="str">
            <v>麻醉科</v>
          </cell>
          <cell r="I378" t="str">
            <v>2022年</v>
          </cell>
        </row>
        <row r="378">
          <cell r="K378" t="str">
            <v>合格</v>
          </cell>
          <cell r="L378">
            <v>0</v>
          </cell>
          <cell r="M378">
            <v>0</v>
          </cell>
          <cell r="N378">
            <v>0</v>
          </cell>
          <cell r="O378">
            <v>160</v>
          </cell>
          <cell r="P378">
            <v>0</v>
          </cell>
          <cell r="Q378">
            <v>2</v>
          </cell>
          <cell r="R378">
            <v>0</v>
          </cell>
          <cell r="S378">
            <v>0</v>
          </cell>
          <cell r="T378">
            <v>0</v>
          </cell>
          <cell r="U378">
            <v>40</v>
          </cell>
          <cell r="V378">
            <v>100</v>
          </cell>
          <cell r="W378">
            <v>10</v>
          </cell>
          <cell r="X378">
            <v>20</v>
          </cell>
          <cell r="Y378">
            <v>60</v>
          </cell>
          <cell r="Z378">
            <v>30</v>
          </cell>
          <cell r="AA378">
            <v>0</v>
          </cell>
          <cell r="AB378">
            <v>0</v>
          </cell>
          <cell r="AC378">
            <v>0</v>
          </cell>
          <cell r="AD378">
            <v>0</v>
          </cell>
          <cell r="AE378">
            <v>0</v>
          </cell>
          <cell r="AF378">
            <v>0</v>
          </cell>
          <cell r="AG378">
            <v>-60</v>
          </cell>
          <cell r="AH378">
            <v>0</v>
          </cell>
          <cell r="AI378">
            <v>0</v>
          </cell>
          <cell r="AJ378">
            <v>0</v>
          </cell>
          <cell r="AK378">
            <v>0</v>
          </cell>
          <cell r="AL378">
            <v>0</v>
          </cell>
          <cell r="AM378">
            <v>360</v>
          </cell>
          <cell r="AN378" t="str">
            <v>麻醉科</v>
          </cell>
        </row>
        <row r="379">
          <cell r="H379" t="str">
            <v>麻醉科</v>
          </cell>
          <cell r="I379" t="str">
            <v>2022年</v>
          </cell>
        </row>
        <row r="379">
          <cell r="K379" t="str">
            <v>合格</v>
          </cell>
          <cell r="L379">
            <v>0</v>
          </cell>
          <cell r="M379">
            <v>0</v>
          </cell>
          <cell r="N379">
            <v>0</v>
          </cell>
          <cell r="O379">
            <v>160</v>
          </cell>
          <cell r="P379">
            <v>0</v>
          </cell>
          <cell r="Q379">
            <v>1</v>
          </cell>
          <cell r="R379">
            <v>0</v>
          </cell>
          <cell r="S379">
            <v>0</v>
          </cell>
          <cell r="T379">
            <v>1</v>
          </cell>
          <cell r="U379">
            <v>45</v>
          </cell>
          <cell r="V379">
            <v>100</v>
          </cell>
          <cell r="W379">
            <v>10</v>
          </cell>
          <cell r="X379">
            <v>20</v>
          </cell>
          <cell r="Y379">
            <v>0</v>
          </cell>
          <cell r="Z379">
            <v>0</v>
          </cell>
          <cell r="AA379">
            <v>0</v>
          </cell>
          <cell r="AB379">
            <v>0</v>
          </cell>
          <cell r="AC379">
            <v>0</v>
          </cell>
          <cell r="AD379">
            <v>0</v>
          </cell>
          <cell r="AE379">
            <v>0</v>
          </cell>
          <cell r="AF379">
            <v>0</v>
          </cell>
          <cell r="AG379">
            <v>-20</v>
          </cell>
          <cell r="AH379">
            <v>0</v>
          </cell>
          <cell r="AI379">
            <v>0</v>
          </cell>
          <cell r="AJ379">
            <v>0</v>
          </cell>
          <cell r="AK379">
            <v>0</v>
          </cell>
          <cell r="AL379">
            <v>0</v>
          </cell>
          <cell r="AM379">
            <v>315</v>
          </cell>
          <cell r="AN379" t="str">
            <v>麻醉科</v>
          </cell>
        </row>
        <row r="380">
          <cell r="H380" t="str">
            <v>麻醉科</v>
          </cell>
          <cell r="I380" t="str">
            <v>2022年</v>
          </cell>
        </row>
        <row r="380">
          <cell r="K380" t="str">
            <v>合格</v>
          </cell>
          <cell r="L380">
            <v>0</v>
          </cell>
          <cell r="M380">
            <v>0</v>
          </cell>
          <cell r="N380">
            <v>0</v>
          </cell>
          <cell r="O380">
            <v>160</v>
          </cell>
          <cell r="P380">
            <v>0</v>
          </cell>
          <cell r="Q380">
            <v>2</v>
          </cell>
          <cell r="R380">
            <v>0</v>
          </cell>
          <cell r="S380">
            <v>0</v>
          </cell>
          <cell r="T380">
            <v>0</v>
          </cell>
          <cell r="U380">
            <v>40</v>
          </cell>
          <cell r="V380">
            <v>100</v>
          </cell>
          <cell r="W380">
            <v>10</v>
          </cell>
          <cell r="X380">
            <v>0</v>
          </cell>
          <cell r="Y380">
            <v>0</v>
          </cell>
          <cell r="Z380">
            <v>30</v>
          </cell>
          <cell r="AA380">
            <v>0</v>
          </cell>
          <cell r="AB380">
            <v>0</v>
          </cell>
          <cell r="AC380">
            <v>0</v>
          </cell>
          <cell r="AD380">
            <v>0</v>
          </cell>
          <cell r="AE380">
            <v>0</v>
          </cell>
          <cell r="AF380">
            <v>0</v>
          </cell>
          <cell r="AG380">
            <v>-60</v>
          </cell>
          <cell r="AH380">
            <v>0</v>
          </cell>
          <cell r="AI380">
            <v>0</v>
          </cell>
          <cell r="AJ380">
            <v>0</v>
          </cell>
          <cell r="AK380">
            <v>0</v>
          </cell>
          <cell r="AL380">
            <v>0</v>
          </cell>
          <cell r="AM380">
            <v>280</v>
          </cell>
          <cell r="AN380" t="str">
            <v>麻醉科</v>
          </cell>
        </row>
        <row r="381">
          <cell r="H381" t="str">
            <v>麻醉科</v>
          </cell>
          <cell r="I381" t="str">
            <v>2021年</v>
          </cell>
        </row>
        <row r="381">
          <cell r="K381" t="str">
            <v>合格</v>
          </cell>
          <cell r="L381">
            <v>0</v>
          </cell>
          <cell r="M381">
            <v>0</v>
          </cell>
          <cell r="N381">
            <v>0</v>
          </cell>
          <cell r="O381">
            <v>160</v>
          </cell>
          <cell r="P381">
            <v>0</v>
          </cell>
          <cell r="Q381">
            <v>2</v>
          </cell>
          <cell r="R381">
            <v>0</v>
          </cell>
          <cell r="S381">
            <v>0</v>
          </cell>
          <cell r="T381">
            <v>0</v>
          </cell>
          <cell r="U381">
            <v>40</v>
          </cell>
          <cell r="V381">
            <v>100</v>
          </cell>
          <cell r="W381">
            <v>10</v>
          </cell>
          <cell r="X381">
            <v>0</v>
          </cell>
          <cell r="Y381">
            <v>0</v>
          </cell>
          <cell r="Z381">
            <v>0</v>
          </cell>
          <cell r="AA381">
            <v>0</v>
          </cell>
          <cell r="AB381">
            <v>0</v>
          </cell>
          <cell r="AC381">
            <v>0</v>
          </cell>
          <cell r="AD381">
            <v>0</v>
          </cell>
          <cell r="AE381">
            <v>0</v>
          </cell>
          <cell r="AF381">
            <v>0</v>
          </cell>
          <cell r="AG381">
            <v>-40</v>
          </cell>
          <cell r="AH381">
            <v>0</v>
          </cell>
          <cell r="AI381">
            <v>0</v>
          </cell>
          <cell r="AJ381">
            <v>0</v>
          </cell>
          <cell r="AK381">
            <v>0</v>
          </cell>
          <cell r="AL381">
            <v>0</v>
          </cell>
          <cell r="AM381">
            <v>270</v>
          </cell>
          <cell r="AN381" t="str">
            <v>麻醉科</v>
          </cell>
        </row>
        <row r="382">
          <cell r="H382" t="str">
            <v>麻醉科</v>
          </cell>
          <cell r="I382" t="str">
            <v>2022年</v>
          </cell>
        </row>
        <row r="382">
          <cell r="K382" t="str">
            <v>合格</v>
          </cell>
          <cell r="L382">
            <v>0</v>
          </cell>
          <cell r="M382">
            <v>0</v>
          </cell>
          <cell r="N382">
            <v>0</v>
          </cell>
          <cell r="O382">
            <v>160</v>
          </cell>
          <cell r="P382">
            <v>0</v>
          </cell>
          <cell r="Q382">
            <v>2</v>
          </cell>
          <cell r="R382">
            <v>0</v>
          </cell>
          <cell r="S382">
            <v>0</v>
          </cell>
          <cell r="T382">
            <v>0</v>
          </cell>
          <cell r="U382">
            <v>40</v>
          </cell>
          <cell r="V382">
            <v>100</v>
          </cell>
          <cell r="W382">
            <v>10</v>
          </cell>
          <cell r="X382">
            <v>0</v>
          </cell>
          <cell r="Y382">
            <v>0</v>
          </cell>
          <cell r="Z382">
            <v>0</v>
          </cell>
          <cell r="AA382">
            <v>0</v>
          </cell>
          <cell r="AB382">
            <v>0</v>
          </cell>
          <cell r="AC382">
            <v>0</v>
          </cell>
          <cell r="AD382">
            <v>0</v>
          </cell>
          <cell r="AE382">
            <v>0</v>
          </cell>
          <cell r="AF382">
            <v>0</v>
          </cell>
          <cell r="AG382">
            <v>-40</v>
          </cell>
          <cell r="AH382">
            <v>0</v>
          </cell>
          <cell r="AI382">
            <v>0</v>
          </cell>
          <cell r="AJ382">
            <v>0</v>
          </cell>
          <cell r="AK382">
            <v>0</v>
          </cell>
          <cell r="AL382">
            <v>0</v>
          </cell>
          <cell r="AM382">
            <v>270</v>
          </cell>
          <cell r="AN382" t="str">
            <v>麻醉科</v>
          </cell>
        </row>
        <row r="383">
          <cell r="H383" t="str">
            <v>麻醉科</v>
          </cell>
          <cell r="I383" t="str">
            <v>2022年</v>
          </cell>
        </row>
        <row r="383">
          <cell r="K383" t="str">
            <v>合格</v>
          </cell>
          <cell r="L383">
            <v>0</v>
          </cell>
          <cell r="M383">
            <v>0</v>
          </cell>
          <cell r="N383">
            <v>0</v>
          </cell>
          <cell r="O383">
            <v>160</v>
          </cell>
          <cell r="P383">
            <v>0</v>
          </cell>
          <cell r="Q383">
            <v>0</v>
          </cell>
          <cell r="R383">
            <v>0</v>
          </cell>
          <cell r="S383">
            <v>0</v>
          </cell>
          <cell r="T383">
            <v>0</v>
          </cell>
          <cell r="U383">
            <v>0</v>
          </cell>
          <cell r="V383">
            <v>100</v>
          </cell>
          <cell r="W383">
            <v>10</v>
          </cell>
          <cell r="X383">
            <v>0</v>
          </cell>
          <cell r="Y383">
            <v>0</v>
          </cell>
          <cell r="Z383">
            <v>0</v>
          </cell>
          <cell r="AA383">
            <v>20</v>
          </cell>
          <cell r="AB383">
            <v>0</v>
          </cell>
          <cell r="AC383">
            <v>0</v>
          </cell>
          <cell r="AD383">
            <v>0</v>
          </cell>
          <cell r="AE383">
            <v>0</v>
          </cell>
          <cell r="AF383">
            <v>0</v>
          </cell>
          <cell r="AG383">
            <v>-20</v>
          </cell>
          <cell r="AH383">
            <v>0</v>
          </cell>
          <cell r="AI383">
            <v>0</v>
          </cell>
          <cell r="AJ383">
            <v>0</v>
          </cell>
          <cell r="AK383">
            <v>0</v>
          </cell>
          <cell r="AL383">
            <v>0</v>
          </cell>
          <cell r="AM383">
            <v>270</v>
          </cell>
          <cell r="AN383" t="str">
            <v>麻醉科</v>
          </cell>
        </row>
        <row r="384">
          <cell r="H384" t="str">
            <v>内科</v>
          </cell>
          <cell r="I384" t="str">
            <v>2021年</v>
          </cell>
        </row>
        <row r="384">
          <cell r="K384" t="str">
            <v>合格</v>
          </cell>
          <cell r="L384">
            <v>0</v>
          </cell>
          <cell r="M384">
            <v>0</v>
          </cell>
          <cell r="N384">
            <v>0</v>
          </cell>
          <cell r="O384">
            <v>160</v>
          </cell>
          <cell r="P384" t="str">
            <v>0.0</v>
          </cell>
          <cell r="Q384" t="str">
            <v>6.0</v>
          </cell>
          <cell r="R384" t="str">
            <v>2.0</v>
          </cell>
          <cell r="S384" t="str">
            <v>0.0</v>
          </cell>
          <cell r="T384" t="str">
            <v>0.0</v>
          </cell>
          <cell r="U384">
            <v>160</v>
          </cell>
          <cell r="V384">
            <v>100</v>
          </cell>
          <cell r="W384">
            <v>10</v>
          </cell>
          <cell r="X384">
            <v>80</v>
          </cell>
          <cell r="Y384">
            <v>120</v>
          </cell>
          <cell r="Z384">
            <v>120</v>
          </cell>
          <cell r="AA384">
            <v>0</v>
          </cell>
          <cell r="AB384">
            <v>100</v>
          </cell>
          <cell r="AC384">
            <v>150</v>
          </cell>
          <cell r="AD384">
            <v>100</v>
          </cell>
          <cell r="AE384">
            <v>0</v>
          </cell>
          <cell r="AF384">
            <v>0</v>
          </cell>
          <cell r="AG384">
            <v>0</v>
          </cell>
          <cell r="AH384">
            <v>0</v>
          </cell>
          <cell r="AI384">
            <v>0</v>
          </cell>
          <cell r="AJ384">
            <v>0</v>
          </cell>
          <cell r="AK384">
            <v>0</v>
          </cell>
          <cell r="AL384">
            <v>0</v>
          </cell>
          <cell r="AM384">
            <v>1100</v>
          </cell>
          <cell r="AN384" t="str">
            <v>内科</v>
          </cell>
        </row>
        <row r="385">
          <cell r="H385" t="str">
            <v>内科</v>
          </cell>
          <cell r="I385" t="str">
            <v>2021年</v>
          </cell>
        </row>
        <row r="385">
          <cell r="K385" t="str">
            <v>合格</v>
          </cell>
          <cell r="L385">
            <v>0</v>
          </cell>
          <cell r="M385">
            <v>0</v>
          </cell>
          <cell r="N385">
            <v>0</v>
          </cell>
          <cell r="O385">
            <v>160</v>
          </cell>
          <cell r="P385">
            <v>0</v>
          </cell>
          <cell r="Q385">
            <v>8</v>
          </cell>
          <cell r="R385">
            <v>6</v>
          </cell>
          <cell r="S385">
            <v>0</v>
          </cell>
          <cell r="T385">
            <v>0</v>
          </cell>
          <cell r="U385">
            <v>280</v>
          </cell>
          <cell r="V385">
            <v>100</v>
          </cell>
          <cell r="W385">
            <v>10</v>
          </cell>
          <cell r="X385">
            <v>20</v>
          </cell>
          <cell r="Y385">
            <v>60</v>
          </cell>
          <cell r="Z385">
            <v>30</v>
          </cell>
          <cell r="AA385">
            <v>20</v>
          </cell>
          <cell r="AB385">
            <v>100</v>
          </cell>
          <cell r="AC385">
            <v>150</v>
          </cell>
          <cell r="AD385">
            <v>100</v>
          </cell>
          <cell r="AE385">
            <v>0</v>
          </cell>
          <cell r="AF385">
            <v>60</v>
          </cell>
          <cell r="AG385">
            <v>0</v>
          </cell>
          <cell r="AH385">
            <v>0</v>
          </cell>
          <cell r="AI385">
            <v>0</v>
          </cell>
          <cell r="AJ385">
            <v>0</v>
          </cell>
          <cell r="AK385">
            <v>0</v>
          </cell>
          <cell r="AL385">
            <v>0</v>
          </cell>
          <cell r="AM385">
            <v>1090</v>
          </cell>
          <cell r="AN385" t="str">
            <v>内科</v>
          </cell>
        </row>
        <row r="386">
          <cell r="H386" t="str">
            <v>内科</v>
          </cell>
          <cell r="I386" t="str">
            <v>2021年</v>
          </cell>
        </row>
        <row r="386">
          <cell r="K386" t="str">
            <v>合格</v>
          </cell>
          <cell r="L386">
            <v>0</v>
          </cell>
          <cell r="M386">
            <v>0</v>
          </cell>
          <cell r="N386">
            <v>0</v>
          </cell>
          <cell r="O386">
            <v>160</v>
          </cell>
          <cell r="P386">
            <v>0</v>
          </cell>
          <cell r="Q386">
            <v>6</v>
          </cell>
          <cell r="R386">
            <v>7</v>
          </cell>
          <cell r="S386">
            <v>1</v>
          </cell>
          <cell r="T386">
            <v>0</v>
          </cell>
          <cell r="U386">
            <v>285</v>
          </cell>
          <cell r="V386">
            <v>100</v>
          </cell>
          <cell r="W386">
            <v>10</v>
          </cell>
          <cell r="X386">
            <v>40</v>
          </cell>
          <cell r="Y386">
            <v>60</v>
          </cell>
          <cell r="Z386">
            <v>60</v>
          </cell>
          <cell r="AA386">
            <v>20</v>
          </cell>
          <cell r="AB386">
            <v>100</v>
          </cell>
          <cell r="AC386">
            <v>150</v>
          </cell>
          <cell r="AD386">
            <v>100</v>
          </cell>
          <cell r="AE386">
            <v>0</v>
          </cell>
          <cell r="AF386">
            <v>0</v>
          </cell>
          <cell r="AG386">
            <v>0</v>
          </cell>
          <cell r="AH386">
            <v>0</v>
          </cell>
          <cell r="AI386">
            <v>0</v>
          </cell>
          <cell r="AJ386">
            <v>0</v>
          </cell>
          <cell r="AK386">
            <v>0</v>
          </cell>
          <cell r="AL386">
            <v>0</v>
          </cell>
          <cell r="AM386">
            <v>1085</v>
          </cell>
          <cell r="AN386" t="str">
            <v>内科</v>
          </cell>
        </row>
        <row r="387">
          <cell r="H387" t="str">
            <v>内科</v>
          </cell>
          <cell r="I387" t="str">
            <v>2021年</v>
          </cell>
        </row>
        <row r="387">
          <cell r="K387" t="str">
            <v>合格</v>
          </cell>
          <cell r="L387">
            <v>0</v>
          </cell>
          <cell r="M387">
            <v>0</v>
          </cell>
          <cell r="N387">
            <v>0</v>
          </cell>
          <cell r="O387">
            <v>160</v>
          </cell>
          <cell r="P387" t="str">
            <v>0.0</v>
          </cell>
          <cell r="Q387" t="str">
            <v>6.0</v>
          </cell>
          <cell r="R387" t="str">
            <v>2.0</v>
          </cell>
          <cell r="S387" t="str">
            <v>0.0</v>
          </cell>
          <cell r="T387" t="str">
            <v>0.0</v>
          </cell>
          <cell r="U387">
            <v>160</v>
          </cell>
          <cell r="V387">
            <v>100</v>
          </cell>
          <cell r="W387">
            <v>10</v>
          </cell>
          <cell r="X387">
            <v>80</v>
          </cell>
          <cell r="Y387">
            <v>120</v>
          </cell>
          <cell r="Z387">
            <v>120</v>
          </cell>
          <cell r="AA387">
            <v>0</v>
          </cell>
          <cell r="AB387">
            <v>100</v>
          </cell>
          <cell r="AC387">
            <v>150</v>
          </cell>
          <cell r="AD387">
            <v>100</v>
          </cell>
          <cell r="AE387">
            <v>0</v>
          </cell>
          <cell r="AF387">
            <v>0</v>
          </cell>
          <cell r="AG387">
            <v>-20</v>
          </cell>
          <cell r="AH387">
            <v>0</v>
          </cell>
          <cell r="AI387">
            <v>0</v>
          </cell>
          <cell r="AJ387">
            <v>0</v>
          </cell>
          <cell r="AK387">
            <v>0</v>
          </cell>
          <cell r="AL387">
            <v>0</v>
          </cell>
          <cell r="AM387">
            <v>1080</v>
          </cell>
          <cell r="AN387" t="str">
            <v>内科</v>
          </cell>
        </row>
        <row r="388">
          <cell r="H388" t="str">
            <v>内科</v>
          </cell>
          <cell r="I388" t="str">
            <v>2021年</v>
          </cell>
        </row>
        <row r="388">
          <cell r="K388" t="str">
            <v>合格</v>
          </cell>
          <cell r="L388">
            <v>0</v>
          </cell>
          <cell r="M388">
            <v>0</v>
          </cell>
          <cell r="N388">
            <v>0</v>
          </cell>
          <cell r="O388">
            <v>160</v>
          </cell>
          <cell r="P388" t="str">
            <v>0.0</v>
          </cell>
          <cell r="Q388" t="str">
            <v>4.0</v>
          </cell>
          <cell r="R388" t="str">
            <v>2.0</v>
          </cell>
          <cell r="S388" t="str">
            <v>0.0</v>
          </cell>
          <cell r="T388" t="str">
            <v>0.0</v>
          </cell>
          <cell r="U388">
            <v>120</v>
          </cell>
          <cell r="V388">
            <v>100</v>
          </cell>
          <cell r="W388">
            <v>10</v>
          </cell>
          <cell r="X388">
            <v>80</v>
          </cell>
          <cell r="Y388">
            <v>120</v>
          </cell>
          <cell r="Z388">
            <v>120</v>
          </cell>
          <cell r="AA388">
            <v>0</v>
          </cell>
          <cell r="AB388">
            <v>100</v>
          </cell>
          <cell r="AC388">
            <v>150</v>
          </cell>
          <cell r="AD388">
            <v>100</v>
          </cell>
          <cell r="AE388">
            <v>0</v>
          </cell>
          <cell r="AF388">
            <v>0</v>
          </cell>
          <cell r="AG388">
            <v>0</v>
          </cell>
          <cell r="AH388">
            <v>0</v>
          </cell>
          <cell r="AI388">
            <v>0</v>
          </cell>
          <cell r="AJ388">
            <v>0</v>
          </cell>
          <cell r="AK388">
            <v>0</v>
          </cell>
          <cell r="AL388">
            <v>0</v>
          </cell>
          <cell r="AM388">
            <v>1060</v>
          </cell>
          <cell r="AN388" t="str">
            <v>内科</v>
          </cell>
        </row>
        <row r="389">
          <cell r="H389" t="str">
            <v>内科</v>
          </cell>
          <cell r="I389" t="str">
            <v>2021年</v>
          </cell>
        </row>
        <row r="389">
          <cell r="K389" t="str">
            <v>合格</v>
          </cell>
          <cell r="L389">
            <v>0</v>
          </cell>
          <cell r="M389">
            <v>0</v>
          </cell>
          <cell r="N389">
            <v>0</v>
          </cell>
          <cell r="O389">
            <v>160</v>
          </cell>
          <cell r="P389">
            <v>0</v>
          </cell>
          <cell r="Q389">
            <v>6</v>
          </cell>
          <cell r="R389">
            <v>4</v>
          </cell>
          <cell r="S389">
            <v>1</v>
          </cell>
          <cell r="T389">
            <v>0</v>
          </cell>
          <cell r="U389">
            <v>225</v>
          </cell>
          <cell r="V389">
            <v>100</v>
          </cell>
          <cell r="W389">
            <v>10</v>
          </cell>
          <cell r="X389">
            <v>60</v>
          </cell>
          <cell r="Y389">
            <v>60</v>
          </cell>
          <cell r="Z389">
            <v>60</v>
          </cell>
          <cell r="AA389">
            <v>20</v>
          </cell>
          <cell r="AB389">
            <v>100</v>
          </cell>
          <cell r="AC389">
            <v>150</v>
          </cell>
          <cell r="AD389">
            <v>100</v>
          </cell>
          <cell r="AE389">
            <v>0</v>
          </cell>
          <cell r="AF389">
            <v>0</v>
          </cell>
          <cell r="AG389">
            <v>0</v>
          </cell>
          <cell r="AH389">
            <v>0</v>
          </cell>
          <cell r="AI389">
            <v>0</v>
          </cell>
          <cell r="AJ389">
            <v>0</v>
          </cell>
          <cell r="AK389">
            <v>0</v>
          </cell>
          <cell r="AL389">
            <v>0</v>
          </cell>
          <cell r="AM389">
            <v>1045</v>
          </cell>
          <cell r="AN389" t="str">
            <v>内科</v>
          </cell>
        </row>
        <row r="390">
          <cell r="H390" t="str">
            <v>内科</v>
          </cell>
          <cell r="I390" t="str">
            <v>2021年</v>
          </cell>
        </row>
        <row r="390">
          <cell r="K390" t="str">
            <v>合格</v>
          </cell>
          <cell r="L390">
            <v>0</v>
          </cell>
          <cell r="M390">
            <v>0</v>
          </cell>
          <cell r="N390">
            <v>0</v>
          </cell>
          <cell r="O390">
            <v>160</v>
          </cell>
          <cell r="P390" t="str">
            <v>0.0</v>
          </cell>
          <cell r="Q390" t="str">
            <v>5.0</v>
          </cell>
          <cell r="R390" t="str">
            <v>2.0</v>
          </cell>
          <cell r="S390" t="str">
            <v>0.0</v>
          </cell>
          <cell r="T390" t="str">
            <v>0.0</v>
          </cell>
          <cell r="U390">
            <v>140</v>
          </cell>
          <cell r="V390">
            <v>100</v>
          </cell>
          <cell r="W390">
            <v>10</v>
          </cell>
          <cell r="X390">
            <v>80</v>
          </cell>
          <cell r="Y390">
            <v>120</v>
          </cell>
          <cell r="Z390">
            <v>120</v>
          </cell>
          <cell r="AA390">
            <v>0</v>
          </cell>
          <cell r="AB390">
            <v>100</v>
          </cell>
          <cell r="AC390">
            <v>150</v>
          </cell>
          <cell r="AD390">
            <v>100</v>
          </cell>
          <cell r="AE390">
            <v>0</v>
          </cell>
          <cell r="AF390">
            <v>20</v>
          </cell>
          <cell r="AG390">
            <v>-60</v>
          </cell>
          <cell r="AH390">
            <v>0</v>
          </cell>
          <cell r="AI390">
            <v>0</v>
          </cell>
          <cell r="AJ390">
            <v>0</v>
          </cell>
          <cell r="AK390">
            <v>0</v>
          </cell>
          <cell r="AL390">
            <v>0</v>
          </cell>
          <cell r="AM390">
            <v>1040</v>
          </cell>
          <cell r="AN390" t="str">
            <v>内科</v>
          </cell>
        </row>
        <row r="391">
          <cell r="H391" t="str">
            <v>内科</v>
          </cell>
          <cell r="I391" t="str">
            <v>2021年</v>
          </cell>
        </row>
        <row r="391">
          <cell r="K391" t="str">
            <v>合格</v>
          </cell>
          <cell r="L391">
            <v>0</v>
          </cell>
          <cell r="M391">
            <v>0</v>
          </cell>
          <cell r="N391">
            <v>0</v>
          </cell>
          <cell r="O391">
            <v>160</v>
          </cell>
          <cell r="P391">
            <v>0</v>
          </cell>
          <cell r="Q391">
            <v>6</v>
          </cell>
          <cell r="R391">
            <v>4</v>
          </cell>
          <cell r="S391">
            <v>1</v>
          </cell>
          <cell r="T391">
            <v>0</v>
          </cell>
          <cell r="U391">
            <v>225</v>
          </cell>
          <cell r="V391">
            <v>100</v>
          </cell>
          <cell r="W391">
            <v>10</v>
          </cell>
          <cell r="X391">
            <v>40</v>
          </cell>
          <cell r="Y391">
            <v>60</v>
          </cell>
          <cell r="Z391">
            <v>60</v>
          </cell>
          <cell r="AA391">
            <v>20</v>
          </cell>
          <cell r="AB391">
            <v>100</v>
          </cell>
          <cell r="AC391">
            <v>150</v>
          </cell>
          <cell r="AD391">
            <v>100</v>
          </cell>
          <cell r="AE391">
            <v>0</v>
          </cell>
          <cell r="AF391">
            <v>0</v>
          </cell>
          <cell r="AG391">
            <v>0</v>
          </cell>
          <cell r="AH391">
            <v>0</v>
          </cell>
          <cell r="AI391">
            <v>0</v>
          </cell>
          <cell r="AJ391">
            <v>0</v>
          </cell>
          <cell r="AK391">
            <v>0</v>
          </cell>
          <cell r="AL391">
            <v>0</v>
          </cell>
          <cell r="AM391">
            <v>1025</v>
          </cell>
          <cell r="AN391" t="str">
            <v>内科</v>
          </cell>
        </row>
        <row r="392">
          <cell r="H392" t="str">
            <v>内科</v>
          </cell>
          <cell r="I392" t="str">
            <v>2021年</v>
          </cell>
        </row>
        <row r="392">
          <cell r="K392" t="str">
            <v>合格</v>
          </cell>
          <cell r="L392">
            <v>0</v>
          </cell>
          <cell r="M392">
            <v>0</v>
          </cell>
          <cell r="N392">
            <v>0</v>
          </cell>
          <cell r="O392">
            <v>160</v>
          </cell>
          <cell r="P392" t="str">
            <v>0.0</v>
          </cell>
          <cell r="Q392" t="str">
            <v>4.0</v>
          </cell>
          <cell r="R392" t="str">
            <v>1.0</v>
          </cell>
          <cell r="S392" t="str">
            <v>0.0</v>
          </cell>
          <cell r="T392" t="str">
            <v>0.0</v>
          </cell>
          <cell r="U392">
            <v>100</v>
          </cell>
          <cell r="V392">
            <v>100</v>
          </cell>
          <cell r="W392">
            <v>10</v>
          </cell>
          <cell r="X392">
            <v>80</v>
          </cell>
          <cell r="Y392">
            <v>120</v>
          </cell>
          <cell r="Z392">
            <v>120</v>
          </cell>
          <cell r="AA392">
            <v>0</v>
          </cell>
          <cell r="AB392">
            <v>100</v>
          </cell>
          <cell r="AC392">
            <v>150</v>
          </cell>
          <cell r="AD392">
            <v>100</v>
          </cell>
          <cell r="AE392">
            <v>0</v>
          </cell>
          <cell r="AF392">
            <v>0</v>
          </cell>
          <cell r="AG392">
            <v>-20</v>
          </cell>
          <cell r="AH392">
            <v>0</v>
          </cell>
          <cell r="AI392">
            <v>0</v>
          </cell>
          <cell r="AJ392">
            <v>0</v>
          </cell>
          <cell r="AK392">
            <v>0</v>
          </cell>
          <cell r="AL392">
            <v>0</v>
          </cell>
          <cell r="AM392">
            <v>1020</v>
          </cell>
          <cell r="AN392" t="str">
            <v>内科</v>
          </cell>
        </row>
        <row r="393">
          <cell r="H393" t="str">
            <v>内科</v>
          </cell>
          <cell r="I393" t="str">
            <v>2021年</v>
          </cell>
        </row>
        <row r="393">
          <cell r="K393" t="str">
            <v>合格</v>
          </cell>
          <cell r="L393">
            <v>0</v>
          </cell>
          <cell r="M393">
            <v>0</v>
          </cell>
          <cell r="N393">
            <v>0</v>
          </cell>
          <cell r="O393">
            <v>160</v>
          </cell>
          <cell r="P393" t="str">
            <v>0.0</v>
          </cell>
          <cell r="Q393" t="str">
            <v>0.0</v>
          </cell>
          <cell r="R393" t="str">
            <v>0.0</v>
          </cell>
          <cell r="S393" t="str">
            <v>0.0</v>
          </cell>
          <cell r="T393" t="str">
            <v>0.0</v>
          </cell>
          <cell r="U393">
            <v>0</v>
          </cell>
          <cell r="V393">
            <v>100</v>
          </cell>
          <cell r="W393">
            <v>10</v>
          </cell>
          <cell r="X393">
            <v>80</v>
          </cell>
          <cell r="Y393">
            <v>120</v>
          </cell>
          <cell r="Z393">
            <v>120</v>
          </cell>
          <cell r="AA393">
            <v>0</v>
          </cell>
          <cell r="AB393">
            <v>100</v>
          </cell>
          <cell r="AC393">
            <v>150</v>
          </cell>
          <cell r="AD393">
            <v>100</v>
          </cell>
          <cell r="AE393">
            <v>0</v>
          </cell>
          <cell r="AF393">
            <v>80</v>
          </cell>
          <cell r="AG393">
            <v>0</v>
          </cell>
          <cell r="AH393">
            <v>0</v>
          </cell>
          <cell r="AI393">
            <v>0</v>
          </cell>
          <cell r="AJ393">
            <v>0</v>
          </cell>
          <cell r="AK393">
            <v>0</v>
          </cell>
          <cell r="AL393">
            <v>0</v>
          </cell>
          <cell r="AM393">
            <v>1020</v>
          </cell>
          <cell r="AN393" t="str">
            <v>内科</v>
          </cell>
        </row>
        <row r="394">
          <cell r="H394" t="str">
            <v>内科</v>
          </cell>
          <cell r="I394" t="str">
            <v>2021年</v>
          </cell>
        </row>
        <row r="394">
          <cell r="K394" t="str">
            <v>合格</v>
          </cell>
          <cell r="L394">
            <v>0</v>
          </cell>
          <cell r="M394">
            <v>0</v>
          </cell>
          <cell r="N394">
            <v>0</v>
          </cell>
          <cell r="O394">
            <v>160</v>
          </cell>
          <cell r="P394">
            <v>0</v>
          </cell>
          <cell r="Q394">
            <v>5</v>
          </cell>
          <cell r="R394">
            <v>6</v>
          </cell>
          <cell r="S394">
            <v>1</v>
          </cell>
          <cell r="T394">
            <v>0</v>
          </cell>
          <cell r="U394">
            <v>245</v>
          </cell>
          <cell r="V394">
            <v>100</v>
          </cell>
          <cell r="W394">
            <v>10</v>
          </cell>
          <cell r="X394">
            <v>20</v>
          </cell>
          <cell r="Y394">
            <v>60</v>
          </cell>
          <cell r="Z394">
            <v>30</v>
          </cell>
          <cell r="AA394">
            <v>0</v>
          </cell>
          <cell r="AB394">
            <v>100</v>
          </cell>
          <cell r="AC394">
            <v>150</v>
          </cell>
          <cell r="AD394">
            <v>100</v>
          </cell>
          <cell r="AE394">
            <v>0</v>
          </cell>
          <cell r="AF394">
            <v>40</v>
          </cell>
          <cell r="AG394">
            <v>0</v>
          </cell>
          <cell r="AH394">
            <v>0</v>
          </cell>
          <cell r="AI394">
            <v>0</v>
          </cell>
          <cell r="AJ394">
            <v>0</v>
          </cell>
          <cell r="AK394">
            <v>0</v>
          </cell>
          <cell r="AL394">
            <v>0</v>
          </cell>
          <cell r="AM394">
            <v>1015</v>
          </cell>
          <cell r="AN394" t="str">
            <v>内科</v>
          </cell>
        </row>
        <row r="395">
          <cell r="H395" t="str">
            <v>内科</v>
          </cell>
          <cell r="I395" t="str">
            <v>2021年</v>
          </cell>
        </row>
        <row r="395">
          <cell r="K395" t="str">
            <v>合格</v>
          </cell>
          <cell r="L395">
            <v>0</v>
          </cell>
          <cell r="M395">
            <v>0</v>
          </cell>
          <cell r="N395">
            <v>0</v>
          </cell>
          <cell r="O395">
            <v>160</v>
          </cell>
          <cell r="P395">
            <v>0</v>
          </cell>
          <cell r="Q395">
            <v>6</v>
          </cell>
          <cell r="R395">
            <v>4</v>
          </cell>
          <cell r="S395">
            <v>1</v>
          </cell>
          <cell r="T395">
            <v>0</v>
          </cell>
          <cell r="U395">
            <v>225</v>
          </cell>
          <cell r="V395">
            <v>100</v>
          </cell>
          <cell r="W395">
            <v>10</v>
          </cell>
          <cell r="X395">
            <v>20</v>
          </cell>
          <cell r="Y395">
            <v>60</v>
          </cell>
          <cell r="Z395">
            <v>60</v>
          </cell>
          <cell r="AA395">
            <v>20</v>
          </cell>
          <cell r="AB395">
            <v>100</v>
          </cell>
          <cell r="AC395">
            <v>150</v>
          </cell>
          <cell r="AD395">
            <v>100</v>
          </cell>
          <cell r="AE395">
            <v>0</v>
          </cell>
          <cell r="AF395">
            <v>0</v>
          </cell>
          <cell r="AG395">
            <v>0</v>
          </cell>
          <cell r="AH395">
            <v>0</v>
          </cell>
          <cell r="AI395">
            <v>0</v>
          </cell>
          <cell r="AJ395">
            <v>0</v>
          </cell>
          <cell r="AK395">
            <v>0</v>
          </cell>
          <cell r="AL395">
            <v>0</v>
          </cell>
          <cell r="AM395">
            <v>1005</v>
          </cell>
          <cell r="AN395" t="str">
            <v>内科</v>
          </cell>
        </row>
        <row r="396">
          <cell r="H396" t="str">
            <v>内科</v>
          </cell>
          <cell r="I396" t="str">
            <v>2021年</v>
          </cell>
        </row>
        <row r="396">
          <cell r="K396" t="str">
            <v>合格</v>
          </cell>
          <cell r="L396">
            <v>0</v>
          </cell>
          <cell r="M396">
            <v>0</v>
          </cell>
          <cell r="N396">
            <v>0</v>
          </cell>
          <cell r="O396">
            <v>160</v>
          </cell>
          <cell r="P396">
            <v>0</v>
          </cell>
          <cell r="Q396">
            <v>2</v>
          </cell>
          <cell r="R396">
            <v>4</v>
          </cell>
          <cell r="S396">
            <v>0</v>
          </cell>
          <cell r="T396">
            <v>0</v>
          </cell>
          <cell r="U396">
            <v>120</v>
          </cell>
          <cell r="V396">
            <v>100</v>
          </cell>
          <cell r="W396">
            <v>10</v>
          </cell>
          <cell r="X396">
            <v>80</v>
          </cell>
          <cell r="Y396">
            <v>60</v>
          </cell>
          <cell r="Z396">
            <v>60</v>
          </cell>
          <cell r="AA396">
            <v>60</v>
          </cell>
          <cell r="AB396">
            <v>100</v>
          </cell>
          <cell r="AC396">
            <v>150</v>
          </cell>
          <cell r="AD396">
            <v>100</v>
          </cell>
          <cell r="AE396">
            <v>0</v>
          </cell>
          <cell r="AF396">
            <v>0</v>
          </cell>
          <cell r="AG396">
            <v>0</v>
          </cell>
          <cell r="AH396">
            <v>0</v>
          </cell>
          <cell r="AI396">
            <v>0</v>
          </cell>
          <cell r="AJ396">
            <v>0</v>
          </cell>
          <cell r="AK396">
            <v>0</v>
          </cell>
          <cell r="AL396">
            <v>0</v>
          </cell>
          <cell r="AM396">
            <v>1000</v>
          </cell>
          <cell r="AN396" t="str">
            <v>内科</v>
          </cell>
        </row>
        <row r="397">
          <cell r="H397" t="str">
            <v>内科</v>
          </cell>
          <cell r="I397" t="str">
            <v>2021年</v>
          </cell>
        </row>
        <row r="397">
          <cell r="K397" t="str">
            <v>合格</v>
          </cell>
          <cell r="L397">
            <v>0</v>
          </cell>
          <cell r="M397">
            <v>0</v>
          </cell>
          <cell r="N397">
            <v>0</v>
          </cell>
          <cell r="O397">
            <v>160</v>
          </cell>
          <cell r="P397">
            <v>0</v>
          </cell>
          <cell r="Q397">
            <v>3</v>
          </cell>
          <cell r="R397">
            <v>0</v>
          </cell>
          <cell r="S397">
            <v>1</v>
          </cell>
          <cell r="T397">
            <v>1</v>
          </cell>
          <cell r="U397">
            <v>110</v>
          </cell>
          <cell r="V397">
            <v>100</v>
          </cell>
          <cell r="W397">
            <v>10</v>
          </cell>
          <cell r="X397">
            <v>80</v>
          </cell>
          <cell r="Y397">
            <v>60</v>
          </cell>
          <cell r="Z397">
            <v>60</v>
          </cell>
          <cell r="AA397">
            <v>40</v>
          </cell>
          <cell r="AB397">
            <v>100</v>
          </cell>
          <cell r="AC397">
            <v>150</v>
          </cell>
          <cell r="AD397">
            <v>100</v>
          </cell>
          <cell r="AE397">
            <v>0</v>
          </cell>
          <cell r="AF397">
            <v>20</v>
          </cell>
          <cell r="AG397">
            <v>0</v>
          </cell>
          <cell r="AH397">
            <v>0</v>
          </cell>
          <cell r="AI397">
            <v>0</v>
          </cell>
          <cell r="AJ397">
            <v>0</v>
          </cell>
          <cell r="AK397">
            <v>0</v>
          </cell>
          <cell r="AL397">
            <v>0</v>
          </cell>
          <cell r="AM397">
            <v>990</v>
          </cell>
          <cell r="AN397" t="str">
            <v>内科</v>
          </cell>
        </row>
        <row r="398">
          <cell r="H398" t="str">
            <v>内科</v>
          </cell>
          <cell r="I398" t="str">
            <v>2021年</v>
          </cell>
        </row>
        <row r="398">
          <cell r="K398" t="str">
            <v>合格</v>
          </cell>
          <cell r="L398">
            <v>0</v>
          </cell>
          <cell r="M398">
            <v>0</v>
          </cell>
          <cell r="N398">
            <v>0</v>
          </cell>
          <cell r="O398">
            <v>160</v>
          </cell>
          <cell r="P398">
            <v>0</v>
          </cell>
          <cell r="Q398">
            <v>2</v>
          </cell>
          <cell r="R398">
            <v>4</v>
          </cell>
          <cell r="S398">
            <v>1</v>
          </cell>
          <cell r="T398">
            <v>0</v>
          </cell>
          <cell r="U398">
            <v>145</v>
          </cell>
          <cell r="V398">
            <v>100</v>
          </cell>
          <cell r="W398">
            <v>10</v>
          </cell>
          <cell r="X398">
            <v>80</v>
          </cell>
          <cell r="Y398">
            <v>60</v>
          </cell>
          <cell r="Z398">
            <v>60</v>
          </cell>
          <cell r="AA398">
            <v>60</v>
          </cell>
          <cell r="AB398">
            <v>100</v>
          </cell>
          <cell r="AC398">
            <v>150</v>
          </cell>
          <cell r="AD398">
            <v>100</v>
          </cell>
          <cell r="AE398">
            <v>0</v>
          </cell>
          <cell r="AF398">
            <v>0</v>
          </cell>
          <cell r="AG398">
            <v>-40</v>
          </cell>
          <cell r="AH398">
            <v>0</v>
          </cell>
          <cell r="AI398">
            <v>0</v>
          </cell>
          <cell r="AJ398">
            <v>0</v>
          </cell>
          <cell r="AK398">
            <v>0</v>
          </cell>
          <cell r="AL398">
            <v>0</v>
          </cell>
          <cell r="AM398">
            <v>985</v>
          </cell>
          <cell r="AN398" t="str">
            <v>内科</v>
          </cell>
        </row>
        <row r="399">
          <cell r="H399" t="str">
            <v>内科</v>
          </cell>
          <cell r="I399" t="str">
            <v>2021年</v>
          </cell>
        </row>
        <row r="399">
          <cell r="K399" t="str">
            <v>合格</v>
          </cell>
          <cell r="L399">
            <v>0</v>
          </cell>
          <cell r="M399">
            <v>0</v>
          </cell>
          <cell r="N399">
            <v>0</v>
          </cell>
          <cell r="O399">
            <v>160</v>
          </cell>
          <cell r="P399">
            <v>0</v>
          </cell>
          <cell r="Q399">
            <v>6</v>
          </cell>
          <cell r="R399">
            <v>4</v>
          </cell>
          <cell r="S399">
            <v>1</v>
          </cell>
          <cell r="T399">
            <v>0</v>
          </cell>
          <cell r="U399">
            <v>225</v>
          </cell>
          <cell r="V399">
            <v>100</v>
          </cell>
          <cell r="W399">
            <v>10</v>
          </cell>
          <cell r="X399">
            <v>20</v>
          </cell>
          <cell r="Y399">
            <v>60</v>
          </cell>
          <cell r="Z399">
            <v>60</v>
          </cell>
          <cell r="AA399">
            <v>20</v>
          </cell>
          <cell r="AB399">
            <v>100</v>
          </cell>
          <cell r="AC399">
            <v>150</v>
          </cell>
          <cell r="AD399">
            <v>100</v>
          </cell>
          <cell r="AE399">
            <v>0</v>
          </cell>
          <cell r="AF399">
            <v>0</v>
          </cell>
          <cell r="AG399">
            <v>-20</v>
          </cell>
          <cell r="AH399">
            <v>0</v>
          </cell>
          <cell r="AI399">
            <v>0</v>
          </cell>
          <cell r="AJ399">
            <v>0</v>
          </cell>
          <cell r="AK399">
            <v>0</v>
          </cell>
          <cell r="AL399">
            <v>0</v>
          </cell>
          <cell r="AM399">
            <v>985</v>
          </cell>
          <cell r="AN399" t="str">
            <v>内科</v>
          </cell>
        </row>
        <row r="400">
          <cell r="H400" t="str">
            <v>内科</v>
          </cell>
          <cell r="I400" t="str">
            <v>2021年</v>
          </cell>
        </row>
        <row r="400">
          <cell r="K400" t="str">
            <v>合格</v>
          </cell>
          <cell r="L400">
            <v>0</v>
          </cell>
          <cell r="M400">
            <v>0</v>
          </cell>
          <cell r="N400">
            <v>0</v>
          </cell>
          <cell r="O400">
            <v>160</v>
          </cell>
          <cell r="P400" t="str">
            <v>0.0</v>
          </cell>
          <cell r="Q400" t="str">
            <v>4.0</v>
          </cell>
          <cell r="R400" t="str">
            <v>1.0</v>
          </cell>
          <cell r="S400" t="str">
            <v>0.0</v>
          </cell>
          <cell r="T400" t="str">
            <v>0.0</v>
          </cell>
          <cell r="U400">
            <v>100</v>
          </cell>
          <cell r="V400">
            <v>100</v>
          </cell>
          <cell r="W400">
            <v>10</v>
          </cell>
          <cell r="X400">
            <v>80</v>
          </cell>
          <cell r="Y400">
            <v>120</v>
          </cell>
          <cell r="Z400">
            <v>120</v>
          </cell>
          <cell r="AA400">
            <v>0</v>
          </cell>
          <cell r="AB400">
            <v>100</v>
          </cell>
          <cell r="AC400">
            <v>150</v>
          </cell>
          <cell r="AD400">
            <v>100</v>
          </cell>
          <cell r="AE400">
            <v>0</v>
          </cell>
          <cell r="AF400">
            <v>0</v>
          </cell>
          <cell r="AG400">
            <v>-60</v>
          </cell>
          <cell r="AH400">
            <v>0</v>
          </cell>
          <cell r="AI400">
            <v>0</v>
          </cell>
          <cell r="AJ400">
            <v>0</v>
          </cell>
          <cell r="AK400">
            <v>0</v>
          </cell>
          <cell r="AL400">
            <v>0</v>
          </cell>
          <cell r="AM400">
            <v>980</v>
          </cell>
          <cell r="AN400" t="str">
            <v>内科</v>
          </cell>
        </row>
        <row r="401">
          <cell r="H401" t="str">
            <v>内科</v>
          </cell>
          <cell r="I401" t="str">
            <v>2021年</v>
          </cell>
        </row>
        <row r="401">
          <cell r="K401" t="str">
            <v>合格</v>
          </cell>
          <cell r="L401">
            <v>0</v>
          </cell>
          <cell r="M401">
            <v>0</v>
          </cell>
          <cell r="N401">
            <v>0</v>
          </cell>
          <cell r="O401">
            <v>160</v>
          </cell>
          <cell r="P401">
            <v>0</v>
          </cell>
          <cell r="Q401">
            <v>7</v>
          </cell>
          <cell r="R401">
            <v>4</v>
          </cell>
          <cell r="S401">
            <v>0</v>
          </cell>
          <cell r="T401">
            <v>0</v>
          </cell>
          <cell r="U401">
            <v>220</v>
          </cell>
          <cell r="V401">
            <v>100</v>
          </cell>
          <cell r="W401">
            <v>10</v>
          </cell>
          <cell r="X401">
            <v>40</v>
          </cell>
          <cell r="Y401">
            <v>60</v>
          </cell>
          <cell r="Z401">
            <v>30</v>
          </cell>
          <cell r="AA401">
            <v>0</v>
          </cell>
          <cell r="AB401">
            <v>100</v>
          </cell>
          <cell r="AC401">
            <v>150</v>
          </cell>
          <cell r="AD401">
            <v>100</v>
          </cell>
          <cell r="AE401">
            <v>0</v>
          </cell>
          <cell r="AF401">
            <v>60</v>
          </cell>
          <cell r="AG401">
            <v>-60</v>
          </cell>
          <cell r="AH401">
            <v>0</v>
          </cell>
          <cell r="AI401">
            <v>0</v>
          </cell>
          <cell r="AJ401">
            <v>0</v>
          </cell>
          <cell r="AK401">
            <v>0</v>
          </cell>
          <cell r="AL401">
            <v>0</v>
          </cell>
          <cell r="AM401">
            <v>970</v>
          </cell>
          <cell r="AN401" t="str">
            <v>内科</v>
          </cell>
        </row>
        <row r="402">
          <cell r="H402" t="str">
            <v>内科</v>
          </cell>
          <cell r="I402" t="str">
            <v>2021年</v>
          </cell>
        </row>
        <row r="402">
          <cell r="K402" t="str">
            <v>合格</v>
          </cell>
          <cell r="L402">
            <v>0</v>
          </cell>
          <cell r="M402">
            <v>0</v>
          </cell>
          <cell r="N402">
            <v>0</v>
          </cell>
          <cell r="O402">
            <v>160</v>
          </cell>
          <cell r="P402">
            <v>0</v>
          </cell>
          <cell r="Q402">
            <v>3</v>
          </cell>
          <cell r="R402">
            <v>1</v>
          </cell>
          <cell r="S402">
            <v>0</v>
          </cell>
          <cell r="T402">
            <v>1</v>
          </cell>
          <cell r="U402">
            <v>105</v>
          </cell>
          <cell r="V402">
            <v>100</v>
          </cell>
          <cell r="W402">
            <v>10</v>
          </cell>
          <cell r="X402">
            <v>40</v>
          </cell>
          <cell r="Y402">
            <v>60</v>
          </cell>
          <cell r="Z402">
            <v>60</v>
          </cell>
          <cell r="AA402">
            <v>80</v>
          </cell>
          <cell r="AB402">
            <v>100</v>
          </cell>
          <cell r="AC402">
            <v>150</v>
          </cell>
          <cell r="AD402">
            <v>100</v>
          </cell>
          <cell r="AE402">
            <v>0</v>
          </cell>
          <cell r="AF402">
            <v>0</v>
          </cell>
          <cell r="AG402">
            <v>0</v>
          </cell>
          <cell r="AH402">
            <v>0</v>
          </cell>
          <cell r="AI402">
            <v>0</v>
          </cell>
          <cell r="AJ402">
            <v>0</v>
          </cell>
          <cell r="AK402">
            <v>0</v>
          </cell>
          <cell r="AL402">
            <v>0</v>
          </cell>
          <cell r="AM402">
            <v>965</v>
          </cell>
          <cell r="AN402" t="str">
            <v>内科</v>
          </cell>
        </row>
        <row r="403">
          <cell r="H403" t="str">
            <v>内科</v>
          </cell>
          <cell r="I403" t="str">
            <v>2021年</v>
          </cell>
        </row>
        <row r="403">
          <cell r="K403" t="str">
            <v>合格</v>
          </cell>
          <cell r="L403">
            <v>0</v>
          </cell>
          <cell r="M403">
            <v>0</v>
          </cell>
          <cell r="N403">
            <v>0</v>
          </cell>
          <cell r="O403">
            <v>160</v>
          </cell>
          <cell r="P403">
            <v>0</v>
          </cell>
          <cell r="Q403">
            <v>7</v>
          </cell>
          <cell r="R403">
            <v>4</v>
          </cell>
          <cell r="S403">
            <v>0</v>
          </cell>
          <cell r="T403">
            <v>0</v>
          </cell>
          <cell r="U403">
            <v>220</v>
          </cell>
          <cell r="V403">
            <v>100</v>
          </cell>
          <cell r="W403">
            <v>10</v>
          </cell>
          <cell r="X403">
            <v>40</v>
          </cell>
          <cell r="Y403">
            <v>60</v>
          </cell>
          <cell r="Z403">
            <v>60</v>
          </cell>
          <cell r="AA403">
            <v>20</v>
          </cell>
          <cell r="AB403">
            <v>100</v>
          </cell>
          <cell r="AC403">
            <v>150</v>
          </cell>
          <cell r="AD403">
            <v>100</v>
          </cell>
          <cell r="AE403">
            <v>0</v>
          </cell>
          <cell r="AF403">
            <v>0</v>
          </cell>
          <cell r="AG403">
            <v>-60</v>
          </cell>
          <cell r="AH403">
            <v>0</v>
          </cell>
          <cell r="AI403">
            <v>0</v>
          </cell>
          <cell r="AJ403">
            <v>0</v>
          </cell>
          <cell r="AK403">
            <v>0</v>
          </cell>
          <cell r="AL403">
            <v>0</v>
          </cell>
          <cell r="AM403">
            <v>960</v>
          </cell>
          <cell r="AN403" t="str">
            <v>内科</v>
          </cell>
        </row>
        <row r="404">
          <cell r="H404" t="str">
            <v>内科</v>
          </cell>
          <cell r="I404" t="str">
            <v>2020年</v>
          </cell>
        </row>
        <row r="404">
          <cell r="K404" t="str">
            <v>合格</v>
          </cell>
          <cell r="L404">
            <v>0</v>
          </cell>
          <cell r="M404">
            <v>0</v>
          </cell>
          <cell r="N404">
            <v>0</v>
          </cell>
          <cell r="O404">
            <v>160</v>
          </cell>
          <cell r="P404" t="str">
            <v>0.0</v>
          </cell>
          <cell r="Q404" t="str">
            <v>3.0</v>
          </cell>
          <cell r="R404" t="str">
            <v>0.0</v>
          </cell>
          <cell r="S404" t="str">
            <v>1.0</v>
          </cell>
          <cell r="T404" t="str">
            <v>1.0</v>
          </cell>
          <cell r="U404">
            <v>110</v>
          </cell>
          <cell r="V404">
            <v>100</v>
          </cell>
          <cell r="W404">
            <v>10</v>
          </cell>
          <cell r="X404">
            <v>80</v>
          </cell>
          <cell r="Y404">
            <v>120</v>
          </cell>
          <cell r="Z404">
            <v>90</v>
          </cell>
          <cell r="AA404">
            <v>0</v>
          </cell>
          <cell r="AB404">
            <v>100</v>
          </cell>
          <cell r="AC404">
            <v>150</v>
          </cell>
          <cell r="AD404">
            <v>100</v>
          </cell>
          <cell r="AE404">
            <v>0</v>
          </cell>
          <cell r="AF404">
            <v>0</v>
          </cell>
          <cell r="AG404">
            <v>-60</v>
          </cell>
          <cell r="AH404">
            <v>0</v>
          </cell>
          <cell r="AI404">
            <v>0</v>
          </cell>
          <cell r="AJ404">
            <v>0</v>
          </cell>
          <cell r="AK404">
            <v>0</v>
          </cell>
          <cell r="AL404">
            <v>0</v>
          </cell>
          <cell r="AM404">
            <v>960</v>
          </cell>
          <cell r="AN404" t="str">
            <v>内科</v>
          </cell>
        </row>
        <row r="405">
          <cell r="H405" t="str">
            <v>内科</v>
          </cell>
          <cell r="I405" t="str">
            <v>2020年</v>
          </cell>
        </row>
        <row r="405">
          <cell r="K405" t="str">
            <v>合格</v>
          </cell>
          <cell r="L405">
            <v>0</v>
          </cell>
          <cell r="M405">
            <v>0</v>
          </cell>
          <cell r="N405">
            <v>0</v>
          </cell>
          <cell r="O405">
            <v>160</v>
          </cell>
          <cell r="P405" t="str">
            <v>0.0</v>
          </cell>
          <cell r="Q405" t="str">
            <v>3.0</v>
          </cell>
          <cell r="R405" t="str">
            <v>0.0</v>
          </cell>
          <cell r="S405" t="str">
            <v>1.0</v>
          </cell>
          <cell r="T405" t="str">
            <v>1.0</v>
          </cell>
          <cell r="U405">
            <v>110</v>
          </cell>
          <cell r="V405">
            <v>100</v>
          </cell>
          <cell r="W405">
            <v>10</v>
          </cell>
          <cell r="X405">
            <v>80</v>
          </cell>
          <cell r="Y405">
            <v>120</v>
          </cell>
          <cell r="Z405">
            <v>120</v>
          </cell>
          <cell r="AA405">
            <v>0</v>
          </cell>
          <cell r="AB405">
            <v>100</v>
          </cell>
          <cell r="AC405">
            <v>150</v>
          </cell>
          <cell r="AD405">
            <v>0</v>
          </cell>
          <cell r="AE405">
            <v>0</v>
          </cell>
          <cell r="AF405">
            <v>60</v>
          </cell>
          <cell r="AG405">
            <v>-60</v>
          </cell>
          <cell r="AH405">
            <v>0</v>
          </cell>
          <cell r="AI405">
            <v>0</v>
          </cell>
          <cell r="AJ405">
            <v>0</v>
          </cell>
          <cell r="AK405">
            <v>0</v>
          </cell>
          <cell r="AL405">
            <v>0</v>
          </cell>
          <cell r="AM405">
            <v>950</v>
          </cell>
          <cell r="AN405" t="str">
            <v>内科</v>
          </cell>
        </row>
        <row r="406">
          <cell r="H406" t="str">
            <v>内科</v>
          </cell>
          <cell r="I406" t="str">
            <v>2021年</v>
          </cell>
        </row>
        <row r="406">
          <cell r="K406" t="str">
            <v>合格</v>
          </cell>
          <cell r="L406">
            <v>0</v>
          </cell>
          <cell r="M406">
            <v>0</v>
          </cell>
          <cell r="N406">
            <v>0</v>
          </cell>
          <cell r="O406">
            <v>160</v>
          </cell>
          <cell r="P406">
            <v>0</v>
          </cell>
          <cell r="Q406">
            <v>2</v>
          </cell>
          <cell r="R406">
            <v>1.5</v>
          </cell>
          <cell r="S406">
            <v>0</v>
          </cell>
          <cell r="T406">
            <v>0</v>
          </cell>
          <cell r="U406">
            <v>70</v>
          </cell>
          <cell r="V406">
            <v>100</v>
          </cell>
          <cell r="W406">
            <v>10</v>
          </cell>
          <cell r="X406">
            <v>80</v>
          </cell>
          <cell r="Y406">
            <v>60</v>
          </cell>
          <cell r="Z406">
            <v>60</v>
          </cell>
          <cell r="AA406">
            <v>40</v>
          </cell>
          <cell r="AB406">
            <v>100</v>
          </cell>
          <cell r="AC406">
            <v>150</v>
          </cell>
          <cell r="AD406">
            <v>100</v>
          </cell>
          <cell r="AE406">
            <v>0</v>
          </cell>
          <cell r="AF406">
            <v>60</v>
          </cell>
          <cell r="AG406">
            <v>-40</v>
          </cell>
          <cell r="AH406">
            <v>0</v>
          </cell>
          <cell r="AI406">
            <v>0</v>
          </cell>
          <cell r="AJ406">
            <v>0</v>
          </cell>
          <cell r="AK406">
            <v>0</v>
          </cell>
          <cell r="AL406">
            <v>0</v>
          </cell>
          <cell r="AM406">
            <v>950</v>
          </cell>
          <cell r="AN406" t="str">
            <v>内科</v>
          </cell>
        </row>
        <row r="407">
          <cell r="H407" t="str">
            <v>内科</v>
          </cell>
          <cell r="I407" t="str">
            <v>2020年</v>
          </cell>
        </row>
        <row r="407">
          <cell r="K407" t="str">
            <v>合格</v>
          </cell>
          <cell r="L407">
            <v>0</v>
          </cell>
          <cell r="M407">
            <v>0</v>
          </cell>
          <cell r="N407">
            <v>0</v>
          </cell>
          <cell r="O407">
            <v>160</v>
          </cell>
          <cell r="P407" t="str">
            <v>0.0</v>
          </cell>
          <cell r="Q407" t="str">
            <v>3.0</v>
          </cell>
          <cell r="R407" t="str">
            <v>0.0</v>
          </cell>
          <cell r="S407" t="str">
            <v>1.0</v>
          </cell>
          <cell r="T407" t="str">
            <v>1.0</v>
          </cell>
          <cell r="U407">
            <v>110</v>
          </cell>
          <cell r="V407">
            <v>100</v>
          </cell>
          <cell r="W407">
            <v>10</v>
          </cell>
          <cell r="X407">
            <v>80</v>
          </cell>
          <cell r="Y407">
            <v>120</v>
          </cell>
          <cell r="Z407">
            <v>120</v>
          </cell>
          <cell r="AA407">
            <v>0</v>
          </cell>
          <cell r="AB407">
            <v>100</v>
          </cell>
          <cell r="AC407">
            <v>150</v>
          </cell>
          <cell r="AD407">
            <v>0</v>
          </cell>
          <cell r="AE407">
            <v>0</v>
          </cell>
          <cell r="AF407">
            <v>0</v>
          </cell>
          <cell r="AG407">
            <v>0</v>
          </cell>
          <cell r="AH407">
            <v>0</v>
          </cell>
          <cell r="AI407">
            <v>0</v>
          </cell>
          <cell r="AJ407">
            <v>0</v>
          </cell>
          <cell r="AK407">
            <v>0</v>
          </cell>
          <cell r="AL407">
            <v>0</v>
          </cell>
          <cell r="AM407">
            <v>950</v>
          </cell>
          <cell r="AN407" t="str">
            <v>内科</v>
          </cell>
        </row>
        <row r="408">
          <cell r="H408" t="str">
            <v>内科</v>
          </cell>
          <cell r="I408" t="str">
            <v>2021年</v>
          </cell>
        </row>
        <row r="408">
          <cell r="K408" t="str">
            <v>合格</v>
          </cell>
          <cell r="L408">
            <v>0</v>
          </cell>
          <cell r="M408">
            <v>0</v>
          </cell>
          <cell r="N408">
            <v>0</v>
          </cell>
          <cell r="O408">
            <v>160</v>
          </cell>
          <cell r="P408">
            <v>0</v>
          </cell>
          <cell r="Q408">
            <v>6</v>
          </cell>
          <cell r="R408">
            <v>6</v>
          </cell>
          <cell r="S408">
            <v>1</v>
          </cell>
          <cell r="T408">
            <v>0</v>
          </cell>
          <cell r="U408">
            <v>265</v>
          </cell>
          <cell r="V408">
            <v>100</v>
          </cell>
          <cell r="W408">
            <v>10</v>
          </cell>
          <cell r="X408">
            <v>20</v>
          </cell>
          <cell r="Y408">
            <v>60</v>
          </cell>
          <cell r="Z408">
            <v>0</v>
          </cell>
          <cell r="AA408">
            <v>0</v>
          </cell>
          <cell r="AB408">
            <v>100</v>
          </cell>
          <cell r="AC408">
            <v>150</v>
          </cell>
          <cell r="AD408">
            <v>100</v>
          </cell>
          <cell r="AE408">
            <v>0</v>
          </cell>
          <cell r="AF408">
            <v>20</v>
          </cell>
          <cell r="AG408">
            <v>-40</v>
          </cell>
          <cell r="AH408">
            <v>0</v>
          </cell>
          <cell r="AI408">
            <v>0</v>
          </cell>
          <cell r="AJ408">
            <v>0</v>
          </cell>
          <cell r="AK408">
            <v>0</v>
          </cell>
          <cell r="AL408">
            <v>0</v>
          </cell>
          <cell r="AM408">
            <v>945</v>
          </cell>
          <cell r="AN408" t="str">
            <v>内科</v>
          </cell>
        </row>
        <row r="409">
          <cell r="H409" t="str">
            <v>内科</v>
          </cell>
          <cell r="I409" t="str">
            <v>2020年</v>
          </cell>
        </row>
        <row r="409">
          <cell r="K409" t="str">
            <v>合格</v>
          </cell>
          <cell r="L409">
            <v>0</v>
          </cell>
          <cell r="M409">
            <v>0</v>
          </cell>
          <cell r="N409">
            <v>0</v>
          </cell>
          <cell r="O409">
            <v>160</v>
          </cell>
          <cell r="P409">
            <v>0</v>
          </cell>
          <cell r="Q409">
            <v>4</v>
          </cell>
          <cell r="R409">
            <v>1</v>
          </cell>
          <cell r="S409">
            <v>1</v>
          </cell>
          <cell r="T409">
            <v>0</v>
          </cell>
          <cell r="U409">
            <v>125</v>
          </cell>
          <cell r="V409">
            <v>100</v>
          </cell>
          <cell r="W409">
            <v>10</v>
          </cell>
          <cell r="X409">
            <v>20</v>
          </cell>
          <cell r="Y409">
            <v>60</v>
          </cell>
          <cell r="Z409">
            <v>60</v>
          </cell>
          <cell r="AA409">
            <v>20</v>
          </cell>
          <cell r="AB409">
            <v>100</v>
          </cell>
          <cell r="AC409">
            <v>150</v>
          </cell>
          <cell r="AD409">
            <v>100</v>
          </cell>
          <cell r="AE409">
            <v>0</v>
          </cell>
          <cell r="AF409">
            <v>40</v>
          </cell>
          <cell r="AG409">
            <v>0</v>
          </cell>
          <cell r="AH409">
            <v>0</v>
          </cell>
          <cell r="AI409">
            <v>0</v>
          </cell>
          <cell r="AJ409">
            <v>0</v>
          </cell>
          <cell r="AK409">
            <v>0</v>
          </cell>
          <cell r="AL409">
            <v>0</v>
          </cell>
          <cell r="AM409">
            <v>945</v>
          </cell>
          <cell r="AN409" t="str">
            <v>内科</v>
          </cell>
        </row>
        <row r="410">
          <cell r="H410" t="str">
            <v>内科</v>
          </cell>
          <cell r="I410" t="str">
            <v>2020年</v>
          </cell>
        </row>
        <row r="410">
          <cell r="K410" t="str">
            <v>合格</v>
          </cell>
          <cell r="L410">
            <v>0</v>
          </cell>
          <cell r="M410">
            <v>0</v>
          </cell>
          <cell r="N410">
            <v>0</v>
          </cell>
          <cell r="O410">
            <v>160</v>
          </cell>
          <cell r="P410">
            <v>0</v>
          </cell>
          <cell r="Q410">
            <v>5</v>
          </cell>
          <cell r="R410">
            <v>4</v>
          </cell>
          <cell r="S410">
            <v>0</v>
          </cell>
          <cell r="T410">
            <v>0</v>
          </cell>
          <cell r="U410">
            <v>180</v>
          </cell>
          <cell r="V410">
            <v>100</v>
          </cell>
          <cell r="W410">
            <v>10</v>
          </cell>
          <cell r="X410">
            <v>60</v>
          </cell>
          <cell r="Y410">
            <v>60</v>
          </cell>
          <cell r="Z410">
            <v>60</v>
          </cell>
          <cell r="AA410">
            <v>20</v>
          </cell>
          <cell r="AB410">
            <v>100</v>
          </cell>
          <cell r="AC410">
            <v>150</v>
          </cell>
          <cell r="AD410">
            <v>100</v>
          </cell>
          <cell r="AE410">
            <v>0</v>
          </cell>
          <cell r="AF410">
            <v>0</v>
          </cell>
          <cell r="AG410">
            <v>-60</v>
          </cell>
          <cell r="AH410">
            <v>0</v>
          </cell>
          <cell r="AI410">
            <v>0</v>
          </cell>
          <cell r="AJ410">
            <v>0</v>
          </cell>
          <cell r="AK410">
            <v>0</v>
          </cell>
          <cell r="AL410">
            <v>0</v>
          </cell>
          <cell r="AM410">
            <v>940</v>
          </cell>
          <cell r="AN410" t="str">
            <v>内科</v>
          </cell>
        </row>
        <row r="411">
          <cell r="H411" t="str">
            <v>内科</v>
          </cell>
          <cell r="I411" t="str">
            <v>2022年</v>
          </cell>
        </row>
        <row r="411">
          <cell r="K411" t="str">
            <v>合格</v>
          </cell>
          <cell r="L411">
            <v>0</v>
          </cell>
          <cell r="M411">
            <v>0</v>
          </cell>
          <cell r="N411">
            <v>0</v>
          </cell>
          <cell r="O411">
            <v>160</v>
          </cell>
          <cell r="P411">
            <v>0</v>
          </cell>
          <cell r="Q411">
            <v>5</v>
          </cell>
          <cell r="R411">
            <v>2</v>
          </cell>
          <cell r="S411">
            <v>0</v>
          </cell>
          <cell r="T411">
            <v>0</v>
          </cell>
          <cell r="U411">
            <v>140</v>
          </cell>
          <cell r="V411">
            <v>100</v>
          </cell>
          <cell r="W411">
            <v>10</v>
          </cell>
          <cell r="X411">
            <v>40</v>
          </cell>
          <cell r="Y411">
            <v>60</v>
          </cell>
          <cell r="Z411">
            <v>60</v>
          </cell>
          <cell r="AA411">
            <v>20</v>
          </cell>
          <cell r="AB411">
            <v>100</v>
          </cell>
          <cell r="AC411">
            <v>150</v>
          </cell>
          <cell r="AD411">
            <v>100</v>
          </cell>
          <cell r="AE411">
            <v>0</v>
          </cell>
          <cell r="AF411">
            <v>20</v>
          </cell>
          <cell r="AG411">
            <v>-20</v>
          </cell>
          <cell r="AH411">
            <v>0</v>
          </cell>
          <cell r="AI411">
            <v>0</v>
          </cell>
          <cell r="AJ411">
            <v>0</v>
          </cell>
          <cell r="AK411">
            <v>0</v>
          </cell>
          <cell r="AL411">
            <v>0</v>
          </cell>
          <cell r="AM411">
            <v>940</v>
          </cell>
          <cell r="AN411" t="str">
            <v>内科</v>
          </cell>
        </row>
        <row r="412">
          <cell r="H412" t="str">
            <v>内科</v>
          </cell>
          <cell r="I412" t="str">
            <v>2020年</v>
          </cell>
        </row>
        <row r="412">
          <cell r="K412" t="str">
            <v>合格</v>
          </cell>
          <cell r="L412">
            <v>0</v>
          </cell>
          <cell r="M412">
            <v>0</v>
          </cell>
          <cell r="N412">
            <v>0</v>
          </cell>
          <cell r="O412">
            <v>160</v>
          </cell>
          <cell r="P412" t="str">
            <v>0.0</v>
          </cell>
          <cell r="Q412" t="str">
            <v>0.0</v>
          </cell>
          <cell r="R412" t="str">
            <v>0.0</v>
          </cell>
          <cell r="S412" t="str">
            <v>0.0</v>
          </cell>
          <cell r="T412" t="str">
            <v>0.0</v>
          </cell>
          <cell r="U412">
            <v>0</v>
          </cell>
          <cell r="V412">
            <v>100</v>
          </cell>
          <cell r="W412">
            <v>10</v>
          </cell>
          <cell r="X412">
            <v>80</v>
          </cell>
          <cell r="Y412">
            <v>120</v>
          </cell>
          <cell r="Z412">
            <v>120</v>
          </cell>
          <cell r="AA412">
            <v>0</v>
          </cell>
          <cell r="AB412">
            <v>100</v>
          </cell>
          <cell r="AC412">
            <v>150</v>
          </cell>
          <cell r="AD412">
            <v>100</v>
          </cell>
          <cell r="AE412">
            <v>0</v>
          </cell>
          <cell r="AF412">
            <v>0</v>
          </cell>
          <cell r="AG412">
            <v>0</v>
          </cell>
          <cell r="AH412">
            <v>0</v>
          </cell>
          <cell r="AI412">
            <v>0</v>
          </cell>
          <cell r="AJ412">
            <v>0</v>
          </cell>
          <cell r="AK412">
            <v>0</v>
          </cell>
          <cell r="AL412">
            <v>0</v>
          </cell>
          <cell r="AM412">
            <v>940</v>
          </cell>
          <cell r="AN412" t="str">
            <v>内科</v>
          </cell>
        </row>
        <row r="413">
          <cell r="H413" t="str">
            <v>内科</v>
          </cell>
          <cell r="I413" t="str">
            <v>2020年</v>
          </cell>
        </row>
        <row r="413">
          <cell r="K413" t="str">
            <v>合格</v>
          </cell>
          <cell r="L413">
            <v>0</v>
          </cell>
          <cell r="M413">
            <v>0</v>
          </cell>
          <cell r="N413">
            <v>0</v>
          </cell>
          <cell r="O413">
            <v>160</v>
          </cell>
          <cell r="P413" t="str">
            <v>0.0</v>
          </cell>
          <cell r="Q413" t="str">
            <v>4.0</v>
          </cell>
          <cell r="R413" t="str">
            <v>1.0</v>
          </cell>
          <cell r="S413" t="str">
            <v>0.0</v>
          </cell>
          <cell r="T413" t="str">
            <v>0.0</v>
          </cell>
          <cell r="U413">
            <v>100</v>
          </cell>
          <cell r="V413">
            <v>100</v>
          </cell>
          <cell r="W413">
            <v>10</v>
          </cell>
          <cell r="X413">
            <v>80</v>
          </cell>
          <cell r="Y413">
            <v>120</v>
          </cell>
          <cell r="Z413">
            <v>120</v>
          </cell>
          <cell r="AA413">
            <v>0</v>
          </cell>
          <cell r="AB413">
            <v>100</v>
          </cell>
          <cell r="AC413">
            <v>150</v>
          </cell>
          <cell r="AD413">
            <v>0</v>
          </cell>
          <cell r="AE413">
            <v>0</v>
          </cell>
          <cell r="AF413">
            <v>0</v>
          </cell>
          <cell r="AG413">
            <v>0</v>
          </cell>
          <cell r="AH413">
            <v>0</v>
          </cell>
          <cell r="AI413">
            <v>0</v>
          </cell>
          <cell r="AJ413">
            <v>0</v>
          </cell>
          <cell r="AK413">
            <v>0</v>
          </cell>
          <cell r="AL413">
            <v>0</v>
          </cell>
          <cell r="AM413">
            <v>940</v>
          </cell>
          <cell r="AN413" t="str">
            <v>内科</v>
          </cell>
        </row>
        <row r="414">
          <cell r="H414" t="str">
            <v>内科</v>
          </cell>
          <cell r="I414" t="str">
            <v>2022年</v>
          </cell>
        </row>
        <row r="414">
          <cell r="K414" t="str">
            <v>合格</v>
          </cell>
          <cell r="L414">
            <v>0</v>
          </cell>
          <cell r="M414">
            <v>0</v>
          </cell>
          <cell r="N414">
            <v>0</v>
          </cell>
          <cell r="O414">
            <v>160</v>
          </cell>
          <cell r="P414" t="str">
            <v>0.0</v>
          </cell>
          <cell r="Q414" t="str">
            <v>2.0</v>
          </cell>
          <cell r="R414" t="str">
            <v>1.0</v>
          </cell>
          <cell r="S414" t="str">
            <v>0.0</v>
          </cell>
          <cell r="T414" t="str">
            <v>0.0</v>
          </cell>
          <cell r="U414">
            <v>60</v>
          </cell>
          <cell r="V414">
            <v>100</v>
          </cell>
          <cell r="W414">
            <v>10</v>
          </cell>
          <cell r="X414">
            <v>60</v>
          </cell>
          <cell r="Y414">
            <v>60</v>
          </cell>
          <cell r="Z414">
            <v>90</v>
          </cell>
          <cell r="AA414">
            <v>40</v>
          </cell>
          <cell r="AB414">
            <v>100</v>
          </cell>
          <cell r="AC414">
            <v>150</v>
          </cell>
          <cell r="AD414">
            <v>100</v>
          </cell>
          <cell r="AE414">
            <v>0</v>
          </cell>
          <cell r="AF414">
            <v>0</v>
          </cell>
          <cell r="AG414">
            <v>0</v>
          </cell>
          <cell r="AH414">
            <v>0</v>
          </cell>
          <cell r="AI414">
            <v>0</v>
          </cell>
          <cell r="AJ414">
            <v>0</v>
          </cell>
          <cell r="AK414">
            <v>0</v>
          </cell>
          <cell r="AL414">
            <v>0</v>
          </cell>
          <cell r="AM414">
            <v>930</v>
          </cell>
          <cell r="AN414" t="str">
            <v>内科</v>
          </cell>
        </row>
        <row r="415">
          <cell r="H415" t="str">
            <v>内科</v>
          </cell>
          <cell r="I415" t="str">
            <v>2021年</v>
          </cell>
        </row>
        <row r="415">
          <cell r="K415" t="str">
            <v>合格</v>
          </cell>
          <cell r="L415">
            <v>0</v>
          </cell>
          <cell r="M415">
            <v>0</v>
          </cell>
          <cell r="N415">
            <v>0</v>
          </cell>
          <cell r="O415">
            <v>160</v>
          </cell>
          <cell r="P415">
            <v>0</v>
          </cell>
          <cell r="Q415">
            <v>3</v>
          </cell>
          <cell r="R415">
            <v>3</v>
          </cell>
          <cell r="S415">
            <v>1</v>
          </cell>
          <cell r="T415">
            <v>1</v>
          </cell>
          <cell r="U415">
            <v>170</v>
          </cell>
          <cell r="V415">
            <v>100</v>
          </cell>
          <cell r="W415">
            <v>10</v>
          </cell>
          <cell r="X415">
            <v>20</v>
          </cell>
          <cell r="Y415">
            <v>60</v>
          </cell>
          <cell r="Z415">
            <v>60</v>
          </cell>
          <cell r="AA415">
            <v>0</v>
          </cell>
          <cell r="AB415">
            <v>100</v>
          </cell>
          <cell r="AC415">
            <v>150</v>
          </cell>
          <cell r="AD415">
            <v>100</v>
          </cell>
          <cell r="AE415">
            <v>0</v>
          </cell>
          <cell r="AF415">
            <v>0</v>
          </cell>
          <cell r="AG415">
            <v>0</v>
          </cell>
          <cell r="AH415">
            <v>0</v>
          </cell>
          <cell r="AI415">
            <v>0</v>
          </cell>
          <cell r="AJ415">
            <v>0</v>
          </cell>
          <cell r="AK415">
            <v>0</v>
          </cell>
          <cell r="AL415">
            <v>0</v>
          </cell>
          <cell r="AM415">
            <v>930</v>
          </cell>
          <cell r="AN415" t="str">
            <v>内科</v>
          </cell>
        </row>
        <row r="416">
          <cell r="H416" t="str">
            <v>内科</v>
          </cell>
          <cell r="I416" t="str">
            <v>2020年</v>
          </cell>
        </row>
        <row r="416">
          <cell r="K416" t="str">
            <v>合格</v>
          </cell>
          <cell r="L416">
            <v>0</v>
          </cell>
          <cell r="M416">
            <v>0</v>
          </cell>
          <cell r="N416">
            <v>0</v>
          </cell>
          <cell r="O416">
            <v>160</v>
          </cell>
          <cell r="P416">
            <v>0</v>
          </cell>
          <cell r="Q416">
            <v>6</v>
          </cell>
          <cell r="R416">
            <v>3</v>
          </cell>
          <cell r="S416">
            <v>0</v>
          </cell>
          <cell r="T416">
            <v>1</v>
          </cell>
          <cell r="U416">
            <v>205</v>
          </cell>
          <cell r="V416">
            <v>100</v>
          </cell>
          <cell r="W416">
            <v>10</v>
          </cell>
          <cell r="X416">
            <v>20</v>
          </cell>
          <cell r="Y416">
            <v>60</v>
          </cell>
          <cell r="Z416">
            <v>60</v>
          </cell>
          <cell r="AA416">
            <v>20</v>
          </cell>
          <cell r="AB416">
            <v>100</v>
          </cell>
          <cell r="AC416">
            <v>150</v>
          </cell>
          <cell r="AD416">
            <v>100</v>
          </cell>
          <cell r="AE416">
            <v>0</v>
          </cell>
          <cell r="AF416">
            <v>0</v>
          </cell>
          <cell r="AG416">
            <v>-60</v>
          </cell>
          <cell r="AH416">
            <v>0</v>
          </cell>
          <cell r="AI416">
            <v>0</v>
          </cell>
          <cell r="AJ416">
            <v>0</v>
          </cell>
          <cell r="AK416">
            <v>0</v>
          </cell>
          <cell r="AL416">
            <v>0</v>
          </cell>
          <cell r="AM416">
            <v>925</v>
          </cell>
          <cell r="AN416" t="str">
            <v>内科</v>
          </cell>
        </row>
        <row r="417">
          <cell r="H417" t="str">
            <v>内科</v>
          </cell>
          <cell r="I417" t="str">
            <v>2020年</v>
          </cell>
        </row>
        <row r="417">
          <cell r="K417" t="str">
            <v>合格</v>
          </cell>
          <cell r="L417">
            <v>0</v>
          </cell>
          <cell r="M417">
            <v>0</v>
          </cell>
          <cell r="N417">
            <v>0</v>
          </cell>
          <cell r="O417">
            <v>160</v>
          </cell>
          <cell r="P417">
            <v>0</v>
          </cell>
          <cell r="Q417">
            <v>4</v>
          </cell>
          <cell r="R417">
            <v>2</v>
          </cell>
          <cell r="S417">
            <v>0</v>
          </cell>
          <cell r="T417">
            <v>0</v>
          </cell>
          <cell r="U417">
            <v>120</v>
          </cell>
          <cell r="V417">
            <v>100</v>
          </cell>
          <cell r="W417">
            <v>10</v>
          </cell>
          <cell r="X417">
            <v>80</v>
          </cell>
          <cell r="Y417">
            <v>60</v>
          </cell>
          <cell r="Z417">
            <v>60</v>
          </cell>
          <cell r="AA417">
            <v>40</v>
          </cell>
          <cell r="AB417">
            <v>100</v>
          </cell>
          <cell r="AC417">
            <v>150</v>
          </cell>
          <cell r="AD417">
            <v>100</v>
          </cell>
          <cell r="AE417">
            <v>0</v>
          </cell>
          <cell r="AF417">
            <v>0</v>
          </cell>
          <cell r="AG417">
            <v>-60</v>
          </cell>
          <cell r="AH417">
            <v>0</v>
          </cell>
          <cell r="AI417">
            <v>0</v>
          </cell>
          <cell r="AJ417">
            <v>0</v>
          </cell>
          <cell r="AK417">
            <v>0</v>
          </cell>
          <cell r="AL417">
            <v>0</v>
          </cell>
          <cell r="AM417">
            <v>920</v>
          </cell>
          <cell r="AN417" t="str">
            <v>内科</v>
          </cell>
        </row>
        <row r="418">
          <cell r="H418" t="str">
            <v>内科</v>
          </cell>
          <cell r="I418" t="str">
            <v>2021年</v>
          </cell>
        </row>
        <row r="418">
          <cell r="K418" t="str">
            <v>合格</v>
          </cell>
          <cell r="L418">
            <v>0</v>
          </cell>
          <cell r="M418">
            <v>0</v>
          </cell>
          <cell r="N418">
            <v>0</v>
          </cell>
          <cell r="O418">
            <v>160</v>
          </cell>
          <cell r="P418" t="str">
            <v>0.0</v>
          </cell>
          <cell r="Q418" t="str">
            <v>1.0</v>
          </cell>
          <cell r="R418" t="str">
            <v>1.0</v>
          </cell>
          <cell r="S418" t="str">
            <v>0.0</v>
          </cell>
          <cell r="T418" t="str">
            <v>0.0</v>
          </cell>
          <cell r="U418">
            <v>40</v>
          </cell>
          <cell r="V418">
            <v>100</v>
          </cell>
          <cell r="W418">
            <v>10</v>
          </cell>
          <cell r="X418">
            <v>60</v>
          </cell>
          <cell r="Y418">
            <v>30</v>
          </cell>
          <cell r="Z418">
            <v>90</v>
          </cell>
          <cell r="AA418">
            <v>40</v>
          </cell>
          <cell r="AB418">
            <v>100</v>
          </cell>
          <cell r="AC418">
            <v>150</v>
          </cell>
          <cell r="AD418">
            <v>100</v>
          </cell>
          <cell r="AE418">
            <v>0</v>
          </cell>
          <cell r="AF418">
            <v>40</v>
          </cell>
          <cell r="AG418">
            <v>0</v>
          </cell>
          <cell r="AH418">
            <v>0</v>
          </cell>
          <cell r="AI418">
            <v>0</v>
          </cell>
          <cell r="AJ418">
            <v>0</v>
          </cell>
          <cell r="AK418">
            <v>0</v>
          </cell>
          <cell r="AL418">
            <v>0</v>
          </cell>
          <cell r="AM418">
            <v>920</v>
          </cell>
          <cell r="AN418" t="str">
            <v>内科</v>
          </cell>
        </row>
        <row r="419">
          <cell r="H419" t="str">
            <v>内科</v>
          </cell>
          <cell r="I419" t="str">
            <v>2021年</v>
          </cell>
        </row>
        <row r="419">
          <cell r="K419" t="str">
            <v>合格</v>
          </cell>
          <cell r="L419">
            <v>0</v>
          </cell>
          <cell r="M419">
            <v>0</v>
          </cell>
          <cell r="N419">
            <v>0</v>
          </cell>
          <cell r="O419">
            <v>160</v>
          </cell>
          <cell r="P419">
            <v>0</v>
          </cell>
          <cell r="Q419">
            <v>4</v>
          </cell>
          <cell r="R419">
            <v>1</v>
          </cell>
          <cell r="S419">
            <v>0</v>
          </cell>
          <cell r="T419">
            <v>0</v>
          </cell>
          <cell r="U419">
            <v>100</v>
          </cell>
          <cell r="V419">
            <v>100</v>
          </cell>
          <cell r="W419">
            <v>10</v>
          </cell>
          <cell r="X419">
            <v>80</v>
          </cell>
          <cell r="Y419">
            <v>60</v>
          </cell>
          <cell r="Z419">
            <v>60</v>
          </cell>
          <cell r="AA419">
            <v>0</v>
          </cell>
          <cell r="AB419">
            <v>100</v>
          </cell>
          <cell r="AC419">
            <v>150</v>
          </cell>
          <cell r="AD419">
            <v>100</v>
          </cell>
          <cell r="AE419">
            <v>0</v>
          </cell>
          <cell r="AF419">
            <v>0</v>
          </cell>
          <cell r="AG419">
            <v>0</v>
          </cell>
          <cell r="AH419">
            <v>0</v>
          </cell>
          <cell r="AI419">
            <v>0</v>
          </cell>
          <cell r="AJ419">
            <v>0</v>
          </cell>
          <cell r="AK419">
            <v>0</v>
          </cell>
          <cell r="AL419">
            <v>0</v>
          </cell>
          <cell r="AM419">
            <v>920</v>
          </cell>
          <cell r="AN419" t="str">
            <v>内科</v>
          </cell>
        </row>
        <row r="420">
          <cell r="H420" t="str">
            <v>内科</v>
          </cell>
          <cell r="I420" t="str">
            <v>2021年</v>
          </cell>
        </row>
        <row r="420">
          <cell r="K420" t="str">
            <v>合格</v>
          </cell>
          <cell r="L420">
            <v>0</v>
          </cell>
          <cell r="M420">
            <v>0</v>
          </cell>
          <cell r="N420">
            <v>0</v>
          </cell>
          <cell r="O420">
            <v>160</v>
          </cell>
          <cell r="P420">
            <v>0</v>
          </cell>
          <cell r="Q420">
            <v>3</v>
          </cell>
          <cell r="R420">
            <v>6</v>
          </cell>
          <cell r="S420">
            <v>1</v>
          </cell>
          <cell r="T420">
            <v>0</v>
          </cell>
          <cell r="U420">
            <v>205</v>
          </cell>
          <cell r="V420">
            <v>100</v>
          </cell>
          <cell r="W420">
            <v>10</v>
          </cell>
          <cell r="X420">
            <v>80</v>
          </cell>
          <cell r="Y420">
            <v>30</v>
          </cell>
          <cell r="Z420">
            <v>0</v>
          </cell>
          <cell r="AA420">
            <v>40</v>
          </cell>
          <cell r="AB420">
            <v>100</v>
          </cell>
          <cell r="AC420">
            <v>150</v>
          </cell>
          <cell r="AD420">
            <v>100</v>
          </cell>
          <cell r="AE420">
            <v>0</v>
          </cell>
          <cell r="AF420">
            <v>0</v>
          </cell>
          <cell r="AG420">
            <v>-60</v>
          </cell>
          <cell r="AH420">
            <v>0</v>
          </cell>
          <cell r="AI420">
            <v>0</v>
          </cell>
          <cell r="AJ420">
            <v>0</v>
          </cell>
          <cell r="AK420">
            <v>0</v>
          </cell>
          <cell r="AL420">
            <v>0</v>
          </cell>
          <cell r="AM420">
            <v>915</v>
          </cell>
          <cell r="AN420" t="str">
            <v>内科</v>
          </cell>
        </row>
        <row r="421">
          <cell r="H421" t="str">
            <v>内科</v>
          </cell>
          <cell r="I421" t="str">
            <v>2020年</v>
          </cell>
        </row>
        <row r="421">
          <cell r="K421" t="str">
            <v>合格</v>
          </cell>
          <cell r="L421">
            <v>0</v>
          </cell>
          <cell r="M421">
            <v>0</v>
          </cell>
          <cell r="N421">
            <v>0</v>
          </cell>
          <cell r="O421">
            <v>160</v>
          </cell>
          <cell r="P421">
            <v>0</v>
          </cell>
          <cell r="Q421">
            <v>5</v>
          </cell>
          <cell r="R421">
            <v>1</v>
          </cell>
          <cell r="S421">
            <v>0</v>
          </cell>
          <cell r="T421">
            <v>0</v>
          </cell>
          <cell r="U421">
            <v>120</v>
          </cell>
          <cell r="V421">
            <v>100</v>
          </cell>
          <cell r="W421">
            <v>10</v>
          </cell>
          <cell r="X421">
            <v>40</v>
          </cell>
          <cell r="Y421">
            <v>60</v>
          </cell>
          <cell r="Z421">
            <v>30</v>
          </cell>
          <cell r="AA421">
            <v>0</v>
          </cell>
          <cell r="AB421">
            <v>100</v>
          </cell>
          <cell r="AC421">
            <v>150</v>
          </cell>
          <cell r="AD421">
            <v>100</v>
          </cell>
          <cell r="AE421">
            <v>0</v>
          </cell>
          <cell r="AF421">
            <v>40</v>
          </cell>
          <cell r="AG421">
            <v>0</v>
          </cell>
          <cell r="AH421">
            <v>0</v>
          </cell>
          <cell r="AI421">
            <v>0</v>
          </cell>
          <cell r="AJ421">
            <v>0</v>
          </cell>
          <cell r="AK421">
            <v>0</v>
          </cell>
          <cell r="AL421">
            <v>0</v>
          </cell>
          <cell r="AM421">
            <v>910</v>
          </cell>
          <cell r="AN421" t="str">
            <v>内科</v>
          </cell>
        </row>
        <row r="422">
          <cell r="H422" t="str">
            <v>内科</v>
          </cell>
          <cell r="I422" t="str">
            <v>2022年</v>
          </cell>
        </row>
        <row r="422">
          <cell r="K422" t="str">
            <v>合格</v>
          </cell>
          <cell r="L422">
            <v>0</v>
          </cell>
          <cell r="M422">
            <v>0</v>
          </cell>
          <cell r="N422">
            <v>0</v>
          </cell>
          <cell r="O422">
            <v>120</v>
          </cell>
          <cell r="P422">
            <v>0</v>
          </cell>
          <cell r="Q422">
            <v>3</v>
          </cell>
          <cell r="R422">
            <v>0</v>
          </cell>
          <cell r="S422">
            <v>0</v>
          </cell>
          <cell r="T422">
            <v>0</v>
          </cell>
          <cell r="U422">
            <v>60</v>
          </cell>
          <cell r="V422">
            <v>100</v>
          </cell>
          <cell r="W422">
            <v>10</v>
          </cell>
          <cell r="X422">
            <v>80</v>
          </cell>
          <cell r="Y422">
            <v>30</v>
          </cell>
          <cell r="Z422">
            <v>120</v>
          </cell>
          <cell r="AA422">
            <v>0</v>
          </cell>
          <cell r="AB422">
            <v>100</v>
          </cell>
          <cell r="AC422">
            <v>150</v>
          </cell>
          <cell r="AD422">
            <v>100</v>
          </cell>
          <cell r="AE422">
            <v>0</v>
          </cell>
          <cell r="AF422">
            <v>40</v>
          </cell>
          <cell r="AG422">
            <v>0</v>
          </cell>
          <cell r="AH422">
            <v>0</v>
          </cell>
          <cell r="AI422">
            <v>0</v>
          </cell>
          <cell r="AJ422">
            <v>0</v>
          </cell>
          <cell r="AK422">
            <v>0</v>
          </cell>
          <cell r="AL422">
            <v>0</v>
          </cell>
          <cell r="AM422">
            <v>910</v>
          </cell>
          <cell r="AN422" t="str">
            <v>内科</v>
          </cell>
        </row>
        <row r="423">
          <cell r="H423" t="str">
            <v>内科</v>
          </cell>
          <cell r="I423" t="str">
            <v>2022年</v>
          </cell>
        </row>
        <row r="423">
          <cell r="K423" t="str">
            <v>合格</v>
          </cell>
          <cell r="L423">
            <v>0</v>
          </cell>
          <cell r="M423">
            <v>0</v>
          </cell>
          <cell r="N423">
            <v>0</v>
          </cell>
          <cell r="O423">
            <v>160</v>
          </cell>
          <cell r="P423">
            <v>0</v>
          </cell>
          <cell r="Q423">
            <v>5</v>
          </cell>
          <cell r="R423">
            <v>2</v>
          </cell>
          <cell r="S423">
            <v>0</v>
          </cell>
          <cell r="T423">
            <v>0</v>
          </cell>
          <cell r="U423">
            <v>140</v>
          </cell>
          <cell r="V423">
            <v>100</v>
          </cell>
          <cell r="W423">
            <v>10</v>
          </cell>
          <cell r="X423">
            <v>40</v>
          </cell>
          <cell r="Y423">
            <v>30</v>
          </cell>
          <cell r="Z423">
            <v>60</v>
          </cell>
          <cell r="AA423">
            <v>0</v>
          </cell>
          <cell r="AB423">
            <v>100</v>
          </cell>
          <cell r="AC423">
            <v>150</v>
          </cell>
          <cell r="AD423">
            <v>100</v>
          </cell>
          <cell r="AE423">
            <v>0</v>
          </cell>
          <cell r="AF423">
            <v>20</v>
          </cell>
          <cell r="AG423">
            <v>0</v>
          </cell>
          <cell r="AH423">
            <v>0</v>
          </cell>
          <cell r="AI423">
            <v>0</v>
          </cell>
          <cell r="AJ423">
            <v>0</v>
          </cell>
          <cell r="AK423">
            <v>0</v>
          </cell>
          <cell r="AL423">
            <v>0</v>
          </cell>
          <cell r="AM423">
            <v>910</v>
          </cell>
          <cell r="AN423" t="str">
            <v>内科</v>
          </cell>
        </row>
        <row r="424">
          <cell r="H424" t="str">
            <v>内科</v>
          </cell>
          <cell r="I424" t="str">
            <v>2021年</v>
          </cell>
        </row>
        <row r="424">
          <cell r="K424" t="str">
            <v>合格</v>
          </cell>
          <cell r="L424">
            <v>0</v>
          </cell>
          <cell r="M424">
            <v>0</v>
          </cell>
          <cell r="N424">
            <v>0</v>
          </cell>
          <cell r="O424">
            <v>160</v>
          </cell>
          <cell r="P424">
            <v>0</v>
          </cell>
          <cell r="Q424">
            <v>4</v>
          </cell>
          <cell r="R424">
            <v>3</v>
          </cell>
          <cell r="S424">
            <v>1</v>
          </cell>
          <cell r="T424">
            <v>0</v>
          </cell>
          <cell r="U424">
            <v>165</v>
          </cell>
          <cell r="V424">
            <v>100</v>
          </cell>
          <cell r="W424">
            <v>10</v>
          </cell>
          <cell r="X424">
            <v>20</v>
          </cell>
          <cell r="Y424">
            <v>60</v>
          </cell>
          <cell r="Z424">
            <v>60</v>
          </cell>
          <cell r="AA424">
            <v>20</v>
          </cell>
          <cell r="AB424">
            <v>100</v>
          </cell>
          <cell r="AC424">
            <v>150</v>
          </cell>
          <cell r="AD424">
            <v>100</v>
          </cell>
          <cell r="AE424">
            <v>0</v>
          </cell>
          <cell r="AF424">
            <v>0</v>
          </cell>
          <cell r="AG424">
            <v>-40</v>
          </cell>
          <cell r="AH424">
            <v>0</v>
          </cell>
          <cell r="AI424">
            <v>0</v>
          </cell>
          <cell r="AJ424">
            <v>0</v>
          </cell>
          <cell r="AK424">
            <v>0</v>
          </cell>
          <cell r="AL424">
            <v>0</v>
          </cell>
          <cell r="AM424">
            <v>905</v>
          </cell>
          <cell r="AN424" t="str">
            <v>内科</v>
          </cell>
        </row>
        <row r="425">
          <cell r="H425" t="str">
            <v>内科</v>
          </cell>
          <cell r="I425" t="str">
            <v>2021年</v>
          </cell>
        </row>
        <row r="425">
          <cell r="K425" t="str">
            <v>合格</v>
          </cell>
          <cell r="L425">
            <v>0</v>
          </cell>
          <cell r="M425">
            <v>0</v>
          </cell>
          <cell r="N425">
            <v>0</v>
          </cell>
          <cell r="O425">
            <v>160</v>
          </cell>
          <cell r="P425">
            <v>0</v>
          </cell>
          <cell r="Q425">
            <v>5</v>
          </cell>
          <cell r="R425">
            <v>2</v>
          </cell>
          <cell r="S425">
            <v>0</v>
          </cell>
          <cell r="T425">
            <v>0</v>
          </cell>
          <cell r="U425">
            <v>140</v>
          </cell>
          <cell r="V425">
            <v>100</v>
          </cell>
          <cell r="W425">
            <v>10</v>
          </cell>
          <cell r="X425">
            <v>40</v>
          </cell>
          <cell r="Y425">
            <v>60</v>
          </cell>
          <cell r="Z425">
            <v>60</v>
          </cell>
          <cell r="AA425">
            <v>0</v>
          </cell>
          <cell r="AB425">
            <v>100</v>
          </cell>
          <cell r="AC425">
            <v>150</v>
          </cell>
          <cell r="AD425">
            <v>100</v>
          </cell>
          <cell r="AE425">
            <v>0</v>
          </cell>
          <cell r="AF425">
            <v>0</v>
          </cell>
          <cell r="AG425">
            <v>-20</v>
          </cell>
          <cell r="AH425">
            <v>0</v>
          </cell>
          <cell r="AI425">
            <v>0</v>
          </cell>
          <cell r="AJ425">
            <v>0</v>
          </cell>
          <cell r="AK425">
            <v>0</v>
          </cell>
          <cell r="AL425">
            <v>0</v>
          </cell>
          <cell r="AM425">
            <v>900</v>
          </cell>
          <cell r="AN425" t="str">
            <v>内科</v>
          </cell>
        </row>
        <row r="426">
          <cell r="H426" t="str">
            <v>内科</v>
          </cell>
          <cell r="I426" t="str">
            <v>2021年</v>
          </cell>
        </row>
        <row r="426">
          <cell r="K426" t="str">
            <v>合格</v>
          </cell>
          <cell r="L426">
            <v>0</v>
          </cell>
          <cell r="M426">
            <v>0</v>
          </cell>
          <cell r="N426">
            <v>0</v>
          </cell>
          <cell r="O426">
            <v>160</v>
          </cell>
          <cell r="P426">
            <v>0</v>
          </cell>
          <cell r="Q426">
            <v>4</v>
          </cell>
          <cell r="R426">
            <v>1</v>
          </cell>
          <cell r="S426">
            <v>0</v>
          </cell>
          <cell r="T426">
            <v>0</v>
          </cell>
          <cell r="U426">
            <v>100</v>
          </cell>
          <cell r="V426">
            <v>100</v>
          </cell>
          <cell r="W426">
            <v>10</v>
          </cell>
          <cell r="X426">
            <v>40</v>
          </cell>
          <cell r="Y426">
            <v>60</v>
          </cell>
          <cell r="Z426">
            <v>60</v>
          </cell>
          <cell r="AA426">
            <v>20</v>
          </cell>
          <cell r="AB426">
            <v>100</v>
          </cell>
          <cell r="AC426">
            <v>150</v>
          </cell>
          <cell r="AD426">
            <v>100</v>
          </cell>
          <cell r="AE426">
            <v>0</v>
          </cell>
          <cell r="AF426">
            <v>0</v>
          </cell>
          <cell r="AG426">
            <v>0</v>
          </cell>
          <cell r="AH426">
            <v>0</v>
          </cell>
          <cell r="AI426">
            <v>0</v>
          </cell>
          <cell r="AJ426">
            <v>0</v>
          </cell>
          <cell r="AK426">
            <v>0</v>
          </cell>
          <cell r="AL426">
            <v>0</v>
          </cell>
          <cell r="AM426">
            <v>900</v>
          </cell>
          <cell r="AN426" t="str">
            <v>内科</v>
          </cell>
        </row>
        <row r="427">
          <cell r="H427" t="str">
            <v>内科</v>
          </cell>
          <cell r="I427" t="str">
            <v>2021年</v>
          </cell>
        </row>
        <row r="427">
          <cell r="K427" t="str">
            <v>合格</v>
          </cell>
          <cell r="L427">
            <v>0</v>
          </cell>
          <cell r="M427">
            <v>0</v>
          </cell>
          <cell r="N427">
            <v>0</v>
          </cell>
          <cell r="O427">
            <v>160</v>
          </cell>
          <cell r="P427">
            <v>0</v>
          </cell>
          <cell r="Q427">
            <v>2</v>
          </cell>
          <cell r="R427">
            <v>6</v>
          </cell>
          <cell r="S427">
            <v>0</v>
          </cell>
          <cell r="T427">
            <v>0</v>
          </cell>
          <cell r="U427">
            <v>160</v>
          </cell>
          <cell r="V427">
            <v>100</v>
          </cell>
          <cell r="W427">
            <v>0</v>
          </cell>
          <cell r="X427">
            <v>20</v>
          </cell>
          <cell r="Y427">
            <v>60</v>
          </cell>
          <cell r="Z427">
            <v>30</v>
          </cell>
          <cell r="AA427">
            <v>20</v>
          </cell>
          <cell r="AB427">
            <v>100</v>
          </cell>
          <cell r="AC427">
            <v>150</v>
          </cell>
          <cell r="AD427">
            <v>100</v>
          </cell>
          <cell r="AE427">
            <v>0</v>
          </cell>
          <cell r="AF427">
            <v>0</v>
          </cell>
          <cell r="AG427">
            <v>0</v>
          </cell>
          <cell r="AH427">
            <v>0</v>
          </cell>
          <cell r="AI427">
            <v>0</v>
          </cell>
          <cell r="AJ427">
            <v>0</v>
          </cell>
          <cell r="AK427">
            <v>0</v>
          </cell>
          <cell r="AL427">
            <v>0</v>
          </cell>
          <cell r="AM427">
            <v>900</v>
          </cell>
          <cell r="AN427" t="str">
            <v>内科</v>
          </cell>
        </row>
        <row r="428">
          <cell r="H428" t="str">
            <v>内科</v>
          </cell>
          <cell r="I428" t="str">
            <v>2021年</v>
          </cell>
        </row>
        <row r="428">
          <cell r="K428" t="str">
            <v>合格</v>
          </cell>
          <cell r="L428">
            <v>0</v>
          </cell>
          <cell r="M428">
            <v>0</v>
          </cell>
          <cell r="N428">
            <v>0</v>
          </cell>
          <cell r="O428">
            <v>160</v>
          </cell>
          <cell r="P428">
            <v>0</v>
          </cell>
          <cell r="Q428">
            <v>3</v>
          </cell>
          <cell r="R428">
            <v>2</v>
          </cell>
          <cell r="S428">
            <v>0</v>
          </cell>
          <cell r="T428">
            <v>0</v>
          </cell>
          <cell r="U428">
            <v>100</v>
          </cell>
          <cell r="V428">
            <v>100</v>
          </cell>
          <cell r="W428">
            <v>10</v>
          </cell>
          <cell r="X428">
            <v>60</v>
          </cell>
          <cell r="Y428">
            <v>60</v>
          </cell>
          <cell r="Z428">
            <v>30</v>
          </cell>
          <cell r="AA428">
            <v>0</v>
          </cell>
          <cell r="AB428">
            <v>100</v>
          </cell>
          <cell r="AC428">
            <v>150</v>
          </cell>
          <cell r="AD428">
            <v>100</v>
          </cell>
          <cell r="AE428">
            <v>0</v>
          </cell>
          <cell r="AF428">
            <v>20</v>
          </cell>
          <cell r="AG428">
            <v>0</v>
          </cell>
          <cell r="AH428">
            <v>0</v>
          </cell>
          <cell r="AI428">
            <v>0</v>
          </cell>
          <cell r="AJ428">
            <v>0</v>
          </cell>
          <cell r="AK428">
            <v>0</v>
          </cell>
          <cell r="AL428">
            <v>0</v>
          </cell>
          <cell r="AM428">
            <v>890</v>
          </cell>
          <cell r="AN428" t="str">
            <v>内科</v>
          </cell>
        </row>
        <row r="429">
          <cell r="H429" t="str">
            <v>内科</v>
          </cell>
          <cell r="I429" t="str">
            <v>2020年</v>
          </cell>
        </row>
        <row r="429">
          <cell r="K429" t="str">
            <v>合格</v>
          </cell>
          <cell r="L429">
            <v>0</v>
          </cell>
          <cell r="M429">
            <v>0</v>
          </cell>
          <cell r="N429">
            <v>0</v>
          </cell>
          <cell r="O429">
            <v>160</v>
          </cell>
          <cell r="P429">
            <v>0</v>
          </cell>
          <cell r="Q429">
            <v>2</v>
          </cell>
          <cell r="R429">
            <v>4</v>
          </cell>
          <cell r="S429">
            <v>1</v>
          </cell>
          <cell r="T429">
            <v>0</v>
          </cell>
          <cell r="U429">
            <v>145</v>
          </cell>
          <cell r="V429">
            <v>100</v>
          </cell>
          <cell r="W429">
            <v>10</v>
          </cell>
          <cell r="X429">
            <v>60</v>
          </cell>
          <cell r="Y429">
            <v>30</v>
          </cell>
          <cell r="Z429">
            <v>30</v>
          </cell>
          <cell r="AA429">
            <v>60</v>
          </cell>
          <cell r="AB429">
            <v>100</v>
          </cell>
          <cell r="AC429">
            <v>150</v>
          </cell>
          <cell r="AD429">
            <v>100</v>
          </cell>
          <cell r="AE429">
            <v>0</v>
          </cell>
          <cell r="AF429">
            <v>0</v>
          </cell>
          <cell r="AG429">
            <v>-60</v>
          </cell>
          <cell r="AH429">
            <v>0</v>
          </cell>
          <cell r="AI429">
            <v>0</v>
          </cell>
          <cell r="AJ429">
            <v>0</v>
          </cell>
          <cell r="AK429">
            <v>0</v>
          </cell>
          <cell r="AL429">
            <v>0</v>
          </cell>
          <cell r="AM429">
            <v>885</v>
          </cell>
          <cell r="AN429" t="str">
            <v>内科</v>
          </cell>
        </row>
        <row r="430">
          <cell r="H430" t="str">
            <v>内科</v>
          </cell>
          <cell r="I430" t="str">
            <v>2020年</v>
          </cell>
        </row>
        <row r="430">
          <cell r="K430" t="str">
            <v>合格</v>
          </cell>
          <cell r="L430">
            <v>0</v>
          </cell>
          <cell r="M430">
            <v>0</v>
          </cell>
          <cell r="N430">
            <v>0</v>
          </cell>
          <cell r="O430">
            <v>160</v>
          </cell>
          <cell r="P430" t="str">
            <v>0.0</v>
          </cell>
          <cell r="Q430" t="str">
            <v>4.0</v>
          </cell>
          <cell r="R430" t="str">
            <v>1.0</v>
          </cell>
          <cell r="S430" t="str">
            <v>0.0</v>
          </cell>
          <cell r="T430" t="str">
            <v>0.0</v>
          </cell>
          <cell r="U430">
            <v>100</v>
          </cell>
          <cell r="V430">
            <v>100</v>
          </cell>
          <cell r="W430">
            <v>10</v>
          </cell>
          <cell r="X430">
            <v>80</v>
          </cell>
          <cell r="Y430">
            <v>120</v>
          </cell>
          <cell r="Z430">
            <v>120</v>
          </cell>
          <cell r="AA430">
            <v>0</v>
          </cell>
          <cell r="AB430">
            <v>100</v>
          </cell>
          <cell r="AC430">
            <v>150</v>
          </cell>
          <cell r="AD430">
            <v>0</v>
          </cell>
          <cell r="AE430">
            <v>0</v>
          </cell>
          <cell r="AF430">
            <v>0</v>
          </cell>
          <cell r="AG430">
            <v>-60</v>
          </cell>
          <cell r="AH430">
            <v>0</v>
          </cell>
          <cell r="AI430">
            <v>0</v>
          </cell>
          <cell r="AJ430">
            <v>0</v>
          </cell>
          <cell r="AK430">
            <v>0</v>
          </cell>
          <cell r="AL430">
            <v>0</v>
          </cell>
          <cell r="AM430">
            <v>880</v>
          </cell>
          <cell r="AN430" t="str">
            <v>内科</v>
          </cell>
        </row>
        <row r="431">
          <cell r="H431" t="str">
            <v>内科</v>
          </cell>
          <cell r="I431" t="str">
            <v>2021年</v>
          </cell>
        </row>
        <row r="431">
          <cell r="K431" t="str">
            <v>合格</v>
          </cell>
          <cell r="L431">
            <v>0</v>
          </cell>
          <cell r="M431">
            <v>0</v>
          </cell>
          <cell r="N431">
            <v>0</v>
          </cell>
          <cell r="O431">
            <v>160</v>
          </cell>
          <cell r="P431">
            <v>0</v>
          </cell>
          <cell r="Q431">
            <v>6</v>
          </cell>
          <cell r="R431">
            <v>1</v>
          </cell>
          <cell r="S431">
            <v>0</v>
          </cell>
          <cell r="T431">
            <v>0</v>
          </cell>
          <cell r="U431">
            <v>140</v>
          </cell>
          <cell r="V431">
            <v>100</v>
          </cell>
          <cell r="W431">
            <v>10</v>
          </cell>
          <cell r="X431">
            <v>40</v>
          </cell>
          <cell r="Y431">
            <v>60</v>
          </cell>
          <cell r="Z431">
            <v>60</v>
          </cell>
          <cell r="AA431">
            <v>0</v>
          </cell>
          <cell r="AB431">
            <v>100</v>
          </cell>
          <cell r="AC431">
            <v>150</v>
          </cell>
          <cell r="AD431">
            <v>100</v>
          </cell>
          <cell r="AE431">
            <v>0</v>
          </cell>
          <cell r="AF431">
            <v>0</v>
          </cell>
          <cell r="AG431">
            <v>-40</v>
          </cell>
          <cell r="AH431">
            <v>0</v>
          </cell>
          <cell r="AI431">
            <v>0</v>
          </cell>
          <cell r="AJ431">
            <v>0</v>
          </cell>
          <cell r="AK431">
            <v>0</v>
          </cell>
          <cell r="AL431">
            <v>0</v>
          </cell>
          <cell r="AM431">
            <v>880</v>
          </cell>
          <cell r="AN431" t="str">
            <v>内科</v>
          </cell>
        </row>
        <row r="432">
          <cell r="H432" t="str">
            <v>内科</v>
          </cell>
          <cell r="I432" t="str">
            <v>2021年</v>
          </cell>
        </row>
        <row r="432">
          <cell r="K432" t="str">
            <v>合格</v>
          </cell>
          <cell r="L432">
            <v>0</v>
          </cell>
          <cell r="M432">
            <v>0</v>
          </cell>
          <cell r="N432">
            <v>0</v>
          </cell>
          <cell r="O432">
            <v>160</v>
          </cell>
          <cell r="P432">
            <v>0</v>
          </cell>
          <cell r="Q432">
            <v>4</v>
          </cell>
          <cell r="R432">
            <v>2</v>
          </cell>
          <cell r="S432">
            <v>0</v>
          </cell>
          <cell r="T432">
            <v>0</v>
          </cell>
          <cell r="U432">
            <v>120</v>
          </cell>
          <cell r="V432">
            <v>100</v>
          </cell>
          <cell r="W432">
            <v>10</v>
          </cell>
          <cell r="X432">
            <v>40</v>
          </cell>
          <cell r="Y432">
            <v>0</v>
          </cell>
          <cell r="Z432">
            <v>60</v>
          </cell>
          <cell r="AA432">
            <v>0</v>
          </cell>
          <cell r="AB432">
            <v>100</v>
          </cell>
          <cell r="AC432">
            <v>150</v>
          </cell>
          <cell r="AD432">
            <v>100</v>
          </cell>
          <cell r="AE432">
            <v>0</v>
          </cell>
          <cell r="AF432">
            <v>40</v>
          </cell>
          <cell r="AG432">
            <v>0</v>
          </cell>
          <cell r="AH432">
            <v>0</v>
          </cell>
          <cell r="AI432">
            <v>0</v>
          </cell>
          <cell r="AJ432">
            <v>0</v>
          </cell>
          <cell r="AK432">
            <v>0</v>
          </cell>
          <cell r="AL432">
            <v>0</v>
          </cell>
          <cell r="AM432">
            <v>880</v>
          </cell>
          <cell r="AN432" t="str">
            <v>内科</v>
          </cell>
        </row>
        <row r="433">
          <cell r="H433" t="str">
            <v>内科</v>
          </cell>
          <cell r="I433" t="str">
            <v>2021年</v>
          </cell>
        </row>
        <row r="433">
          <cell r="K433" t="str">
            <v>合格</v>
          </cell>
          <cell r="L433">
            <v>0</v>
          </cell>
          <cell r="M433">
            <v>0</v>
          </cell>
          <cell r="N433">
            <v>0</v>
          </cell>
          <cell r="O433">
            <v>160</v>
          </cell>
          <cell r="P433">
            <v>0</v>
          </cell>
          <cell r="Q433">
            <v>3</v>
          </cell>
          <cell r="R433">
            <v>2</v>
          </cell>
          <cell r="S433">
            <v>0</v>
          </cell>
          <cell r="T433">
            <v>0</v>
          </cell>
          <cell r="U433">
            <v>100</v>
          </cell>
          <cell r="V433">
            <v>100</v>
          </cell>
          <cell r="W433">
            <v>10</v>
          </cell>
          <cell r="X433">
            <v>60</v>
          </cell>
          <cell r="Y433">
            <v>30</v>
          </cell>
          <cell r="Z433">
            <v>30</v>
          </cell>
          <cell r="AA433">
            <v>0</v>
          </cell>
          <cell r="AB433">
            <v>100</v>
          </cell>
          <cell r="AC433">
            <v>150</v>
          </cell>
          <cell r="AD433">
            <v>100</v>
          </cell>
          <cell r="AE433">
            <v>0</v>
          </cell>
          <cell r="AF433">
            <v>40</v>
          </cell>
          <cell r="AG433">
            <v>0</v>
          </cell>
          <cell r="AH433">
            <v>0</v>
          </cell>
          <cell r="AI433">
            <v>0</v>
          </cell>
          <cell r="AJ433">
            <v>0</v>
          </cell>
          <cell r="AK433">
            <v>0</v>
          </cell>
          <cell r="AL433">
            <v>0</v>
          </cell>
          <cell r="AM433">
            <v>880</v>
          </cell>
          <cell r="AN433" t="str">
            <v>内科</v>
          </cell>
        </row>
        <row r="434">
          <cell r="H434" t="str">
            <v>内科</v>
          </cell>
          <cell r="I434" t="str">
            <v>2020年</v>
          </cell>
        </row>
        <row r="434">
          <cell r="K434" t="str">
            <v>合格</v>
          </cell>
          <cell r="L434">
            <v>0</v>
          </cell>
          <cell r="M434">
            <v>0</v>
          </cell>
          <cell r="N434">
            <v>0</v>
          </cell>
          <cell r="O434">
            <v>120</v>
          </cell>
          <cell r="P434">
            <v>0</v>
          </cell>
          <cell r="Q434">
            <v>3</v>
          </cell>
          <cell r="R434">
            <v>5</v>
          </cell>
          <cell r="S434">
            <v>1</v>
          </cell>
          <cell r="T434">
            <v>0</v>
          </cell>
          <cell r="U434">
            <v>185</v>
          </cell>
          <cell r="V434">
            <v>100</v>
          </cell>
          <cell r="W434">
            <v>10</v>
          </cell>
          <cell r="X434">
            <v>80</v>
          </cell>
          <cell r="Y434">
            <v>0</v>
          </cell>
          <cell r="Z434">
            <v>30</v>
          </cell>
          <cell r="AA434">
            <v>40</v>
          </cell>
          <cell r="AB434">
            <v>100</v>
          </cell>
          <cell r="AC434">
            <v>150</v>
          </cell>
          <cell r="AD434">
            <v>100</v>
          </cell>
          <cell r="AE434">
            <v>0</v>
          </cell>
          <cell r="AF434">
            <v>0</v>
          </cell>
          <cell r="AG434">
            <v>-40</v>
          </cell>
          <cell r="AH434">
            <v>0</v>
          </cell>
          <cell r="AI434">
            <v>0</v>
          </cell>
          <cell r="AJ434">
            <v>0</v>
          </cell>
          <cell r="AK434">
            <v>0</v>
          </cell>
          <cell r="AL434">
            <v>0</v>
          </cell>
          <cell r="AM434">
            <v>875</v>
          </cell>
          <cell r="AN434" t="str">
            <v>内科</v>
          </cell>
        </row>
        <row r="435">
          <cell r="H435" t="str">
            <v>内科</v>
          </cell>
          <cell r="I435" t="str">
            <v>2020年</v>
          </cell>
        </row>
        <row r="435">
          <cell r="K435" t="str">
            <v>合格</v>
          </cell>
          <cell r="L435">
            <v>0</v>
          </cell>
          <cell r="M435">
            <v>0</v>
          </cell>
          <cell r="N435">
            <v>0</v>
          </cell>
          <cell r="O435">
            <v>160</v>
          </cell>
          <cell r="P435" t="str">
            <v>0.0</v>
          </cell>
          <cell r="Q435">
            <v>4</v>
          </cell>
          <cell r="R435">
            <v>1</v>
          </cell>
          <cell r="S435">
            <v>1</v>
          </cell>
          <cell r="T435">
            <v>1</v>
          </cell>
          <cell r="U435">
            <v>150</v>
          </cell>
          <cell r="V435">
            <v>100</v>
          </cell>
          <cell r="W435">
            <v>10</v>
          </cell>
          <cell r="X435">
            <v>40</v>
          </cell>
          <cell r="Y435">
            <v>60</v>
          </cell>
          <cell r="Z435">
            <v>60</v>
          </cell>
          <cell r="AA435">
            <v>0</v>
          </cell>
          <cell r="AB435">
            <v>100</v>
          </cell>
          <cell r="AC435">
            <v>150</v>
          </cell>
          <cell r="AD435">
            <v>100</v>
          </cell>
          <cell r="AE435">
            <v>0</v>
          </cell>
          <cell r="AF435">
            <v>0</v>
          </cell>
          <cell r="AG435">
            <v>-60</v>
          </cell>
          <cell r="AH435">
            <v>0</v>
          </cell>
          <cell r="AI435">
            <v>0</v>
          </cell>
          <cell r="AJ435">
            <v>0</v>
          </cell>
          <cell r="AK435">
            <v>0</v>
          </cell>
          <cell r="AL435">
            <v>0</v>
          </cell>
          <cell r="AM435">
            <v>870</v>
          </cell>
          <cell r="AN435" t="str">
            <v>内科</v>
          </cell>
        </row>
        <row r="436">
          <cell r="H436" t="str">
            <v>内科</v>
          </cell>
          <cell r="I436" t="str">
            <v>2020年</v>
          </cell>
        </row>
        <row r="436">
          <cell r="K436" t="str">
            <v>合格</v>
          </cell>
          <cell r="L436">
            <v>0</v>
          </cell>
          <cell r="M436">
            <v>0</v>
          </cell>
          <cell r="N436">
            <v>0</v>
          </cell>
          <cell r="O436">
            <v>160</v>
          </cell>
          <cell r="P436">
            <v>0</v>
          </cell>
          <cell r="Q436">
            <v>1</v>
          </cell>
          <cell r="R436">
            <v>1</v>
          </cell>
          <cell r="S436">
            <v>0</v>
          </cell>
          <cell r="T436">
            <v>0</v>
          </cell>
          <cell r="U436">
            <v>40</v>
          </cell>
          <cell r="V436">
            <v>100</v>
          </cell>
          <cell r="W436">
            <v>10</v>
          </cell>
          <cell r="X436">
            <v>40</v>
          </cell>
          <cell r="Y436">
            <v>120</v>
          </cell>
          <cell r="Z436">
            <v>90</v>
          </cell>
          <cell r="AA436">
            <v>0</v>
          </cell>
          <cell r="AB436">
            <v>100</v>
          </cell>
          <cell r="AC436">
            <v>150</v>
          </cell>
          <cell r="AD436">
            <v>100</v>
          </cell>
          <cell r="AE436">
            <v>0</v>
          </cell>
          <cell r="AF436">
            <v>0</v>
          </cell>
          <cell r="AG436">
            <v>-40</v>
          </cell>
          <cell r="AH436">
            <v>0</v>
          </cell>
          <cell r="AI436">
            <v>0</v>
          </cell>
          <cell r="AJ436">
            <v>0</v>
          </cell>
          <cell r="AK436">
            <v>0</v>
          </cell>
          <cell r="AL436">
            <v>0</v>
          </cell>
          <cell r="AM436">
            <v>870</v>
          </cell>
          <cell r="AN436" t="str">
            <v>内科</v>
          </cell>
        </row>
        <row r="437">
          <cell r="H437" t="str">
            <v>内科</v>
          </cell>
          <cell r="I437" t="str">
            <v>2022年</v>
          </cell>
        </row>
        <row r="437">
          <cell r="K437" t="str">
            <v>合格</v>
          </cell>
          <cell r="L437">
            <v>0</v>
          </cell>
          <cell r="M437">
            <v>0</v>
          </cell>
          <cell r="N437">
            <v>0</v>
          </cell>
          <cell r="O437">
            <v>160</v>
          </cell>
          <cell r="P437" t="str">
            <v>0.0</v>
          </cell>
          <cell r="Q437" t="str">
            <v>2.0</v>
          </cell>
          <cell r="R437" t="str">
            <v>0.0</v>
          </cell>
          <cell r="S437" t="str">
            <v>0.0</v>
          </cell>
          <cell r="T437" t="str">
            <v>0.0</v>
          </cell>
          <cell r="U437">
            <v>40</v>
          </cell>
          <cell r="V437">
            <v>100</v>
          </cell>
          <cell r="W437">
            <v>10</v>
          </cell>
          <cell r="X437">
            <v>40</v>
          </cell>
          <cell r="Y437">
            <v>60</v>
          </cell>
          <cell r="Z437">
            <v>90</v>
          </cell>
          <cell r="AA437">
            <v>20</v>
          </cell>
          <cell r="AB437">
            <v>100</v>
          </cell>
          <cell r="AC437">
            <v>150</v>
          </cell>
          <cell r="AD437">
            <v>100</v>
          </cell>
          <cell r="AE437">
            <v>0</v>
          </cell>
          <cell r="AF437">
            <v>0</v>
          </cell>
          <cell r="AG437">
            <v>0</v>
          </cell>
          <cell r="AH437">
            <v>0</v>
          </cell>
          <cell r="AI437">
            <v>0</v>
          </cell>
          <cell r="AJ437">
            <v>0</v>
          </cell>
          <cell r="AK437">
            <v>0</v>
          </cell>
          <cell r="AL437">
            <v>0</v>
          </cell>
          <cell r="AM437">
            <v>870</v>
          </cell>
          <cell r="AN437" t="str">
            <v>内科</v>
          </cell>
        </row>
        <row r="438">
          <cell r="H438" t="str">
            <v>内科</v>
          </cell>
          <cell r="I438" t="str">
            <v>2021年</v>
          </cell>
        </row>
        <row r="438">
          <cell r="K438" t="str">
            <v>合格</v>
          </cell>
          <cell r="L438">
            <v>0</v>
          </cell>
          <cell r="M438">
            <v>0</v>
          </cell>
          <cell r="N438">
            <v>0</v>
          </cell>
          <cell r="O438">
            <v>120</v>
          </cell>
          <cell r="P438">
            <v>0</v>
          </cell>
          <cell r="Q438">
            <v>3</v>
          </cell>
          <cell r="R438">
            <v>0</v>
          </cell>
          <cell r="S438">
            <v>0</v>
          </cell>
          <cell r="T438">
            <v>0</v>
          </cell>
          <cell r="U438">
            <v>60</v>
          </cell>
          <cell r="V438">
            <v>100</v>
          </cell>
          <cell r="W438">
            <v>10</v>
          </cell>
          <cell r="X438">
            <v>80</v>
          </cell>
          <cell r="Y438">
            <v>30</v>
          </cell>
          <cell r="Z438">
            <v>120</v>
          </cell>
          <cell r="AA438">
            <v>0</v>
          </cell>
          <cell r="AB438">
            <v>100</v>
          </cell>
          <cell r="AC438">
            <v>150</v>
          </cell>
          <cell r="AD438">
            <v>100</v>
          </cell>
          <cell r="AE438">
            <v>0</v>
          </cell>
          <cell r="AF438">
            <v>0</v>
          </cell>
          <cell r="AG438">
            <v>0</v>
          </cell>
          <cell r="AH438">
            <v>0</v>
          </cell>
          <cell r="AI438">
            <v>0</v>
          </cell>
          <cell r="AJ438">
            <v>0</v>
          </cell>
          <cell r="AK438">
            <v>0</v>
          </cell>
          <cell r="AL438">
            <v>0</v>
          </cell>
          <cell r="AM438">
            <v>870</v>
          </cell>
          <cell r="AN438" t="str">
            <v>内科</v>
          </cell>
        </row>
        <row r="439">
          <cell r="H439" t="str">
            <v>内科</v>
          </cell>
          <cell r="I439" t="str">
            <v>2021年</v>
          </cell>
        </row>
        <row r="439">
          <cell r="K439" t="str">
            <v>合格</v>
          </cell>
          <cell r="L439">
            <v>0</v>
          </cell>
          <cell r="M439">
            <v>0</v>
          </cell>
          <cell r="N439">
            <v>0</v>
          </cell>
          <cell r="O439">
            <v>160</v>
          </cell>
          <cell r="P439">
            <v>0</v>
          </cell>
          <cell r="Q439">
            <v>2</v>
          </cell>
          <cell r="R439">
            <v>7</v>
          </cell>
          <cell r="S439">
            <v>0</v>
          </cell>
          <cell r="T439">
            <v>0</v>
          </cell>
          <cell r="U439">
            <v>180</v>
          </cell>
          <cell r="V439">
            <v>100</v>
          </cell>
          <cell r="W439">
            <v>10</v>
          </cell>
          <cell r="X439">
            <v>40</v>
          </cell>
          <cell r="Y439">
            <v>0</v>
          </cell>
          <cell r="Z439">
            <v>30</v>
          </cell>
          <cell r="AA439">
            <v>20</v>
          </cell>
          <cell r="AB439">
            <v>100</v>
          </cell>
          <cell r="AC439">
            <v>150</v>
          </cell>
          <cell r="AD439">
            <v>100</v>
          </cell>
          <cell r="AE439">
            <v>0</v>
          </cell>
          <cell r="AF439">
            <v>0</v>
          </cell>
          <cell r="AG439">
            <v>-20</v>
          </cell>
          <cell r="AH439">
            <v>0</v>
          </cell>
          <cell r="AI439">
            <v>0</v>
          </cell>
          <cell r="AJ439">
            <v>0</v>
          </cell>
          <cell r="AK439">
            <v>0</v>
          </cell>
          <cell r="AL439">
            <v>0</v>
          </cell>
          <cell r="AM439">
            <v>870</v>
          </cell>
          <cell r="AN439" t="str">
            <v>内科</v>
          </cell>
        </row>
        <row r="440">
          <cell r="H440" t="str">
            <v>内科</v>
          </cell>
          <cell r="I440" t="str">
            <v>2020年</v>
          </cell>
        </row>
        <row r="440">
          <cell r="K440" t="str">
            <v>合格</v>
          </cell>
          <cell r="L440">
            <v>0</v>
          </cell>
          <cell r="M440">
            <v>0</v>
          </cell>
          <cell r="N440">
            <v>0</v>
          </cell>
          <cell r="O440">
            <v>160</v>
          </cell>
          <cell r="P440">
            <v>0</v>
          </cell>
          <cell r="Q440">
            <v>4</v>
          </cell>
          <cell r="R440">
            <v>2</v>
          </cell>
          <cell r="S440">
            <v>0</v>
          </cell>
          <cell r="T440">
            <v>0</v>
          </cell>
          <cell r="U440">
            <v>120</v>
          </cell>
          <cell r="V440">
            <v>100</v>
          </cell>
          <cell r="W440">
            <v>10</v>
          </cell>
          <cell r="X440">
            <v>40</v>
          </cell>
          <cell r="Y440">
            <v>60</v>
          </cell>
          <cell r="Z440">
            <v>60</v>
          </cell>
          <cell r="AA440">
            <v>0</v>
          </cell>
          <cell r="AB440">
            <v>100</v>
          </cell>
          <cell r="AC440">
            <v>150</v>
          </cell>
          <cell r="AD440">
            <v>100</v>
          </cell>
          <cell r="AE440">
            <v>0</v>
          </cell>
          <cell r="AF440">
            <v>0</v>
          </cell>
          <cell r="AG440">
            <v>-40</v>
          </cell>
          <cell r="AH440">
            <v>0</v>
          </cell>
          <cell r="AI440">
            <v>0</v>
          </cell>
          <cell r="AJ440">
            <v>0</v>
          </cell>
          <cell r="AK440">
            <v>0</v>
          </cell>
          <cell r="AL440">
            <v>0</v>
          </cell>
          <cell r="AM440">
            <v>860</v>
          </cell>
          <cell r="AN440" t="str">
            <v>内科</v>
          </cell>
        </row>
        <row r="441">
          <cell r="H441" t="str">
            <v>内科</v>
          </cell>
          <cell r="I441" t="str">
            <v>2020年</v>
          </cell>
        </row>
        <row r="441">
          <cell r="K441" t="str">
            <v>合格</v>
          </cell>
          <cell r="L441">
            <v>0</v>
          </cell>
          <cell r="M441">
            <v>0</v>
          </cell>
          <cell r="N441">
            <v>0</v>
          </cell>
          <cell r="O441">
            <v>160</v>
          </cell>
          <cell r="P441" t="str">
            <v>0.0</v>
          </cell>
          <cell r="Q441" t="str">
            <v>4.0</v>
          </cell>
          <cell r="R441" t="str">
            <v>1.0</v>
          </cell>
          <cell r="S441" t="str">
            <v>0.0</v>
          </cell>
          <cell r="T441" t="str">
            <v>0.0</v>
          </cell>
          <cell r="U441">
            <v>100</v>
          </cell>
          <cell r="V441">
            <v>100</v>
          </cell>
          <cell r="W441">
            <v>10</v>
          </cell>
          <cell r="X441">
            <v>40</v>
          </cell>
          <cell r="Y441">
            <v>60</v>
          </cell>
          <cell r="Z441">
            <v>60</v>
          </cell>
          <cell r="AA441">
            <v>0</v>
          </cell>
          <cell r="AB441">
            <v>100</v>
          </cell>
          <cell r="AC441">
            <v>150</v>
          </cell>
          <cell r="AD441">
            <v>100</v>
          </cell>
          <cell r="AE441">
            <v>0</v>
          </cell>
          <cell r="AF441">
            <v>0</v>
          </cell>
          <cell r="AG441">
            <v>-20</v>
          </cell>
          <cell r="AH441">
            <v>0</v>
          </cell>
          <cell r="AI441">
            <v>0</v>
          </cell>
          <cell r="AJ441">
            <v>0</v>
          </cell>
          <cell r="AK441">
            <v>0</v>
          </cell>
          <cell r="AL441">
            <v>0</v>
          </cell>
          <cell r="AM441">
            <v>860</v>
          </cell>
          <cell r="AN441" t="str">
            <v>内科</v>
          </cell>
        </row>
        <row r="442">
          <cell r="H442" t="str">
            <v>内科</v>
          </cell>
          <cell r="I442" t="str">
            <v>2021年</v>
          </cell>
        </row>
        <row r="442">
          <cell r="K442" t="str">
            <v>合格</v>
          </cell>
          <cell r="L442">
            <v>0</v>
          </cell>
          <cell r="M442">
            <v>0</v>
          </cell>
          <cell r="N442">
            <v>0</v>
          </cell>
          <cell r="O442">
            <v>160</v>
          </cell>
          <cell r="P442">
            <v>0</v>
          </cell>
          <cell r="Q442">
            <v>2</v>
          </cell>
          <cell r="R442">
            <v>1</v>
          </cell>
          <cell r="S442">
            <v>0</v>
          </cell>
          <cell r="T442">
            <v>0</v>
          </cell>
          <cell r="U442">
            <v>60</v>
          </cell>
          <cell r="V442">
            <v>100</v>
          </cell>
          <cell r="W442">
            <v>10</v>
          </cell>
          <cell r="X442">
            <v>40</v>
          </cell>
          <cell r="Y442">
            <v>60</v>
          </cell>
          <cell r="Z442">
            <v>60</v>
          </cell>
          <cell r="AA442">
            <v>0</v>
          </cell>
          <cell r="AB442">
            <v>100</v>
          </cell>
          <cell r="AC442">
            <v>150</v>
          </cell>
          <cell r="AD442">
            <v>100</v>
          </cell>
          <cell r="AE442">
            <v>0</v>
          </cell>
          <cell r="AF442">
            <v>20</v>
          </cell>
          <cell r="AG442">
            <v>0</v>
          </cell>
          <cell r="AH442">
            <v>0</v>
          </cell>
          <cell r="AI442">
            <v>0</v>
          </cell>
          <cell r="AJ442">
            <v>0</v>
          </cell>
          <cell r="AK442">
            <v>0</v>
          </cell>
          <cell r="AL442">
            <v>0</v>
          </cell>
          <cell r="AM442">
            <v>860</v>
          </cell>
          <cell r="AN442" t="str">
            <v>内科</v>
          </cell>
        </row>
        <row r="443">
          <cell r="H443" t="str">
            <v>内科</v>
          </cell>
          <cell r="I443" t="str">
            <v>2021年</v>
          </cell>
        </row>
        <row r="443">
          <cell r="K443" t="str">
            <v>合格</v>
          </cell>
          <cell r="L443">
            <v>0</v>
          </cell>
          <cell r="M443">
            <v>0</v>
          </cell>
          <cell r="N443">
            <v>0</v>
          </cell>
          <cell r="O443">
            <v>160</v>
          </cell>
          <cell r="P443">
            <v>0</v>
          </cell>
          <cell r="Q443">
            <v>4</v>
          </cell>
          <cell r="R443">
            <v>1</v>
          </cell>
          <cell r="S443">
            <v>0</v>
          </cell>
          <cell r="T443">
            <v>0</v>
          </cell>
          <cell r="U443">
            <v>100</v>
          </cell>
          <cell r="V443">
            <v>100</v>
          </cell>
          <cell r="W443">
            <v>0</v>
          </cell>
          <cell r="X443">
            <v>60</v>
          </cell>
          <cell r="Y443">
            <v>30</v>
          </cell>
          <cell r="Z443">
            <v>60</v>
          </cell>
          <cell r="AA443">
            <v>0</v>
          </cell>
          <cell r="AB443">
            <v>100</v>
          </cell>
          <cell r="AC443">
            <v>150</v>
          </cell>
          <cell r="AD443">
            <v>100</v>
          </cell>
          <cell r="AE443">
            <v>0</v>
          </cell>
          <cell r="AF443">
            <v>0</v>
          </cell>
          <cell r="AG443">
            <v>0</v>
          </cell>
          <cell r="AH443">
            <v>0</v>
          </cell>
          <cell r="AI443">
            <v>0</v>
          </cell>
          <cell r="AJ443">
            <v>0</v>
          </cell>
          <cell r="AK443">
            <v>0</v>
          </cell>
          <cell r="AL443">
            <v>0</v>
          </cell>
          <cell r="AM443">
            <v>860</v>
          </cell>
          <cell r="AN443" t="str">
            <v>内科</v>
          </cell>
        </row>
        <row r="444">
          <cell r="H444" t="str">
            <v>内科</v>
          </cell>
          <cell r="I444" t="str">
            <v>2021年</v>
          </cell>
        </row>
        <row r="444">
          <cell r="K444" t="str">
            <v>合格</v>
          </cell>
          <cell r="L444">
            <v>0</v>
          </cell>
          <cell r="M444">
            <v>0</v>
          </cell>
          <cell r="N444">
            <v>0</v>
          </cell>
          <cell r="O444">
            <v>160</v>
          </cell>
          <cell r="P444">
            <v>0</v>
          </cell>
          <cell r="Q444">
            <v>4</v>
          </cell>
          <cell r="R444">
            <v>1</v>
          </cell>
          <cell r="S444">
            <v>0</v>
          </cell>
          <cell r="T444">
            <v>1</v>
          </cell>
          <cell r="U444">
            <v>125</v>
          </cell>
          <cell r="V444">
            <v>100</v>
          </cell>
          <cell r="W444">
            <v>0</v>
          </cell>
          <cell r="X444">
            <v>40</v>
          </cell>
          <cell r="Y444">
            <v>30</v>
          </cell>
          <cell r="Z444">
            <v>30</v>
          </cell>
          <cell r="AA444">
            <v>20</v>
          </cell>
          <cell r="AB444">
            <v>100</v>
          </cell>
          <cell r="AC444">
            <v>150</v>
          </cell>
          <cell r="AD444">
            <v>100</v>
          </cell>
          <cell r="AE444">
            <v>0</v>
          </cell>
          <cell r="AF444">
            <v>0</v>
          </cell>
          <cell r="AG444">
            <v>0</v>
          </cell>
          <cell r="AH444">
            <v>0</v>
          </cell>
          <cell r="AI444">
            <v>0</v>
          </cell>
          <cell r="AJ444">
            <v>0</v>
          </cell>
          <cell r="AK444">
            <v>0</v>
          </cell>
          <cell r="AL444">
            <v>0</v>
          </cell>
          <cell r="AM444">
            <v>855</v>
          </cell>
          <cell r="AN444" t="str">
            <v>内科</v>
          </cell>
        </row>
        <row r="445">
          <cell r="H445" t="str">
            <v>内科</v>
          </cell>
          <cell r="I445" t="str">
            <v>2020年</v>
          </cell>
        </row>
        <row r="445">
          <cell r="K445" t="str">
            <v>合格</v>
          </cell>
          <cell r="L445">
            <v>0</v>
          </cell>
          <cell r="M445">
            <v>0</v>
          </cell>
          <cell r="N445">
            <v>0</v>
          </cell>
          <cell r="O445">
            <v>160</v>
          </cell>
          <cell r="P445">
            <v>0</v>
          </cell>
          <cell r="Q445">
            <v>0</v>
          </cell>
          <cell r="R445">
            <v>2</v>
          </cell>
          <cell r="S445">
            <v>0</v>
          </cell>
          <cell r="T445">
            <v>0</v>
          </cell>
          <cell r="U445">
            <v>40</v>
          </cell>
          <cell r="V445">
            <v>100</v>
          </cell>
          <cell r="W445">
            <v>10</v>
          </cell>
          <cell r="X445">
            <v>80</v>
          </cell>
          <cell r="Y445">
            <v>60</v>
          </cell>
          <cell r="Z445">
            <v>90</v>
          </cell>
          <cell r="AA445">
            <v>20</v>
          </cell>
          <cell r="AB445">
            <v>100</v>
          </cell>
          <cell r="AC445">
            <v>150</v>
          </cell>
          <cell r="AD445">
            <v>100</v>
          </cell>
          <cell r="AE445">
            <v>0</v>
          </cell>
          <cell r="AF445">
            <v>0</v>
          </cell>
          <cell r="AG445">
            <v>-60</v>
          </cell>
          <cell r="AH445">
            <v>0</v>
          </cell>
          <cell r="AI445">
            <v>0</v>
          </cell>
          <cell r="AJ445">
            <v>0</v>
          </cell>
          <cell r="AK445">
            <v>0</v>
          </cell>
          <cell r="AL445">
            <v>0</v>
          </cell>
          <cell r="AM445">
            <v>850</v>
          </cell>
          <cell r="AN445" t="str">
            <v>内科</v>
          </cell>
        </row>
        <row r="446">
          <cell r="H446" t="str">
            <v>内科</v>
          </cell>
          <cell r="I446" t="str">
            <v>2022年</v>
          </cell>
        </row>
        <row r="446">
          <cell r="K446" t="str">
            <v>合格</v>
          </cell>
          <cell r="L446">
            <v>0</v>
          </cell>
          <cell r="M446">
            <v>0</v>
          </cell>
          <cell r="N446">
            <v>0</v>
          </cell>
          <cell r="O446">
            <v>160</v>
          </cell>
          <cell r="P446">
            <v>0</v>
          </cell>
          <cell r="Q446">
            <v>3</v>
          </cell>
          <cell r="R446">
            <v>2</v>
          </cell>
          <cell r="S446">
            <v>0</v>
          </cell>
          <cell r="T446">
            <v>0</v>
          </cell>
          <cell r="U446">
            <v>100</v>
          </cell>
          <cell r="V446">
            <v>100</v>
          </cell>
          <cell r="W446">
            <v>10</v>
          </cell>
          <cell r="X446">
            <v>20</v>
          </cell>
          <cell r="Y446">
            <v>30</v>
          </cell>
          <cell r="Z446">
            <v>60</v>
          </cell>
          <cell r="AA446">
            <v>20</v>
          </cell>
          <cell r="AB446">
            <v>100</v>
          </cell>
          <cell r="AC446">
            <v>150</v>
          </cell>
          <cell r="AD446">
            <v>100</v>
          </cell>
          <cell r="AE446">
            <v>0</v>
          </cell>
          <cell r="AF446">
            <v>0</v>
          </cell>
          <cell r="AG446">
            <v>0</v>
          </cell>
          <cell r="AH446">
            <v>0</v>
          </cell>
          <cell r="AI446">
            <v>0</v>
          </cell>
          <cell r="AJ446">
            <v>0</v>
          </cell>
          <cell r="AK446">
            <v>0</v>
          </cell>
          <cell r="AL446">
            <v>0</v>
          </cell>
          <cell r="AM446">
            <v>850</v>
          </cell>
          <cell r="AN446" t="str">
            <v>内科</v>
          </cell>
        </row>
        <row r="447">
          <cell r="H447" t="str">
            <v>内科</v>
          </cell>
          <cell r="I447" t="str">
            <v>2022年</v>
          </cell>
        </row>
        <row r="447">
          <cell r="K447" t="str">
            <v>合格</v>
          </cell>
          <cell r="L447">
            <v>0</v>
          </cell>
          <cell r="M447">
            <v>0</v>
          </cell>
          <cell r="N447">
            <v>0</v>
          </cell>
          <cell r="O447">
            <v>160</v>
          </cell>
          <cell r="P447">
            <v>0</v>
          </cell>
          <cell r="Q447">
            <v>4</v>
          </cell>
          <cell r="R447">
            <v>1</v>
          </cell>
          <cell r="S447">
            <v>1</v>
          </cell>
          <cell r="T447">
            <v>1</v>
          </cell>
          <cell r="U447">
            <v>150</v>
          </cell>
          <cell r="V447">
            <v>100</v>
          </cell>
          <cell r="W447">
            <v>0</v>
          </cell>
          <cell r="X447">
            <v>0</v>
          </cell>
          <cell r="Y447">
            <v>30</v>
          </cell>
          <cell r="Z447">
            <v>60</v>
          </cell>
          <cell r="AA447">
            <v>0</v>
          </cell>
          <cell r="AB447">
            <v>100</v>
          </cell>
          <cell r="AC447">
            <v>150</v>
          </cell>
          <cell r="AD447">
            <v>100</v>
          </cell>
          <cell r="AE447">
            <v>0</v>
          </cell>
          <cell r="AF447">
            <v>0</v>
          </cell>
          <cell r="AG447">
            <v>0</v>
          </cell>
          <cell r="AH447">
            <v>0</v>
          </cell>
          <cell r="AI447">
            <v>0</v>
          </cell>
          <cell r="AJ447">
            <v>0</v>
          </cell>
          <cell r="AK447">
            <v>0</v>
          </cell>
          <cell r="AL447">
            <v>0</v>
          </cell>
          <cell r="AM447">
            <v>850</v>
          </cell>
          <cell r="AN447" t="str">
            <v>内科</v>
          </cell>
        </row>
        <row r="448">
          <cell r="H448" t="str">
            <v>内科</v>
          </cell>
          <cell r="I448" t="str">
            <v>2021年</v>
          </cell>
        </row>
        <row r="448">
          <cell r="K448" t="str">
            <v>合格</v>
          </cell>
          <cell r="L448">
            <v>0</v>
          </cell>
          <cell r="M448">
            <v>0</v>
          </cell>
          <cell r="N448">
            <v>0</v>
          </cell>
          <cell r="O448">
            <v>160</v>
          </cell>
          <cell r="P448">
            <v>0</v>
          </cell>
          <cell r="Q448">
            <v>2</v>
          </cell>
          <cell r="R448">
            <v>0</v>
          </cell>
          <cell r="S448">
            <v>1</v>
          </cell>
          <cell r="T448">
            <v>0</v>
          </cell>
          <cell r="U448">
            <v>65</v>
          </cell>
          <cell r="V448">
            <v>100</v>
          </cell>
          <cell r="W448">
            <v>10</v>
          </cell>
          <cell r="X448">
            <v>40</v>
          </cell>
          <cell r="Y448">
            <v>60</v>
          </cell>
          <cell r="Z448">
            <v>60</v>
          </cell>
          <cell r="AA448">
            <v>0</v>
          </cell>
          <cell r="AB448">
            <v>100</v>
          </cell>
          <cell r="AC448">
            <v>150</v>
          </cell>
          <cell r="AD448">
            <v>100</v>
          </cell>
          <cell r="AE448">
            <v>0</v>
          </cell>
          <cell r="AF448">
            <v>20</v>
          </cell>
          <cell r="AG448">
            <v>-20</v>
          </cell>
          <cell r="AH448">
            <v>0</v>
          </cell>
          <cell r="AI448">
            <v>0</v>
          </cell>
          <cell r="AJ448">
            <v>0</v>
          </cell>
          <cell r="AK448">
            <v>0</v>
          </cell>
          <cell r="AL448">
            <v>0</v>
          </cell>
          <cell r="AM448">
            <v>845</v>
          </cell>
          <cell r="AN448" t="str">
            <v>内科</v>
          </cell>
        </row>
        <row r="449">
          <cell r="H449" t="str">
            <v>内科</v>
          </cell>
          <cell r="I449" t="str">
            <v>2020年</v>
          </cell>
        </row>
        <row r="449">
          <cell r="K449" t="str">
            <v>合格</v>
          </cell>
          <cell r="L449">
            <v>0</v>
          </cell>
          <cell r="M449">
            <v>0</v>
          </cell>
          <cell r="N449">
            <v>0</v>
          </cell>
          <cell r="O449">
            <v>160</v>
          </cell>
          <cell r="P449" t="str">
            <v>0.0</v>
          </cell>
          <cell r="Q449">
            <v>4</v>
          </cell>
          <cell r="R449">
            <v>2</v>
          </cell>
          <cell r="S449">
            <v>0</v>
          </cell>
          <cell r="T449">
            <v>0</v>
          </cell>
          <cell r="U449">
            <v>120</v>
          </cell>
          <cell r="V449">
            <v>100</v>
          </cell>
          <cell r="W449">
            <v>10</v>
          </cell>
          <cell r="X449">
            <v>40</v>
          </cell>
          <cell r="Y449">
            <v>60</v>
          </cell>
          <cell r="Z449">
            <v>60</v>
          </cell>
          <cell r="AA449">
            <v>0</v>
          </cell>
          <cell r="AB449">
            <v>100</v>
          </cell>
          <cell r="AC449">
            <v>150</v>
          </cell>
          <cell r="AD449">
            <v>100</v>
          </cell>
          <cell r="AE449">
            <v>0</v>
          </cell>
          <cell r="AF449">
            <v>0</v>
          </cell>
          <cell r="AG449">
            <v>-60</v>
          </cell>
          <cell r="AH449">
            <v>0</v>
          </cell>
          <cell r="AI449">
            <v>0</v>
          </cell>
          <cell r="AJ449">
            <v>0</v>
          </cell>
          <cell r="AK449">
            <v>0</v>
          </cell>
          <cell r="AL449">
            <v>0</v>
          </cell>
          <cell r="AM449">
            <v>840</v>
          </cell>
          <cell r="AN449" t="str">
            <v>内科</v>
          </cell>
        </row>
        <row r="450">
          <cell r="H450" t="str">
            <v>内科</v>
          </cell>
          <cell r="I450" t="str">
            <v>2021年</v>
          </cell>
        </row>
        <row r="450">
          <cell r="K450" t="str">
            <v>合格</v>
          </cell>
          <cell r="L450">
            <v>0</v>
          </cell>
          <cell r="M450">
            <v>0</v>
          </cell>
          <cell r="N450">
            <v>0</v>
          </cell>
          <cell r="O450">
            <v>160</v>
          </cell>
          <cell r="P450">
            <v>0</v>
          </cell>
          <cell r="Q450">
            <v>3</v>
          </cell>
          <cell r="R450">
            <v>2</v>
          </cell>
          <cell r="S450">
            <v>0</v>
          </cell>
          <cell r="T450">
            <v>0</v>
          </cell>
          <cell r="U450">
            <v>100</v>
          </cell>
          <cell r="V450">
            <v>100</v>
          </cell>
          <cell r="W450">
            <v>10</v>
          </cell>
          <cell r="X450">
            <v>60</v>
          </cell>
          <cell r="Y450">
            <v>60</v>
          </cell>
          <cell r="Z450">
            <v>60</v>
          </cell>
          <cell r="AA450">
            <v>0</v>
          </cell>
          <cell r="AB450">
            <v>100</v>
          </cell>
          <cell r="AC450">
            <v>150</v>
          </cell>
          <cell r="AD450">
            <v>100</v>
          </cell>
          <cell r="AE450">
            <v>0</v>
          </cell>
          <cell r="AF450">
            <v>0</v>
          </cell>
          <cell r="AG450">
            <v>-60</v>
          </cell>
          <cell r="AH450">
            <v>0</v>
          </cell>
          <cell r="AI450">
            <v>0</v>
          </cell>
          <cell r="AJ450">
            <v>0</v>
          </cell>
          <cell r="AK450">
            <v>0</v>
          </cell>
          <cell r="AL450">
            <v>0</v>
          </cell>
          <cell r="AM450">
            <v>840</v>
          </cell>
          <cell r="AN450" t="str">
            <v>内科</v>
          </cell>
        </row>
        <row r="451">
          <cell r="H451" t="str">
            <v>内科</v>
          </cell>
          <cell r="I451" t="str">
            <v>2020年</v>
          </cell>
        </row>
        <row r="451">
          <cell r="K451" t="str">
            <v>合格</v>
          </cell>
          <cell r="L451">
            <v>0</v>
          </cell>
          <cell r="M451">
            <v>0</v>
          </cell>
          <cell r="N451">
            <v>0</v>
          </cell>
          <cell r="O451">
            <v>160</v>
          </cell>
          <cell r="P451">
            <v>0</v>
          </cell>
          <cell r="Q451">
            <v>5</v>
          </cell>
          <cell r="R451">
            <v>2</v>
          </cell>
          <cell r="S451">
            <v>0</v>
          </cell>
          <cell r="T451">
            <v>0</v>
          </cell>
          <cell r="U451">
            <v>140</v>
          </cell>
          <cell r="V451">
            <v>100</v>
          </cell>
          <cell r="W451">
            <v>10</v>
          </cell>
          <cell r="X451">
            <v>40</v>
          </cell>
          <cell r="Y451">
            <v>30</v>
          </cell>
          <cell r="Z451">
            <v>30</v>
          </cell>
          <cell r="AA451">
            <v>0</v>
          </cell>
          <cell r="AB451">
            <v>100</v>
          </cell>
          <cell r="AC451">
            <v>150</v>
          </cell>
          <cell r="AD451">
            <v>100</v>
          </cell>
          <cell r="AE451">
            <v>0</v>
          </cell>
          <cell r="AF451">
            <v>0</v>
          </cell>
          <cell r="AG451">
            <v>-20</v>
          </cell>
          <cell r="AH451">
            <v>0</v>
          </cell>
          <cell r="AI451">
            <v>0</v>
          </cell>
          <cell r="AJ451">
            <v>0</v>
          </cell>
          <cell r="AK451">
            <v>0</v>
          </cell>
          <cell r="AL451">
            <v>0</v>
          </cell>
          <cell r="AM451">
            <v>840</v>
          </cell>
          <cell r="AN451" t="str">
            <v>内科</v>
          </cell>
        </row>
        <row r="452">
          <cell r="H452" t="str">
            <v>内科</v>
          </cell>
          <cell r="I452" t="str">
            <v>2020年</v>
          </cell>
        </row>
        <row r="452">
          <cell r="K452" t="str">
            <v>合格</v>
          </cell>
          <cell r="L452">
            <v>0</v>
          </cell>
          <cell r="M452">
            <v>0</v>
          </cell>
          <cell r="N452">
            <v>0</v>
          </cell>
          <cell r="O452">
            <v>160</v>
          </cell>
          <cell r="P452">
            <v>0</v>
          </cell>
          <cell r="Q452">
            <v>5</v>
          </cell>
          <cell r="R452">
            <v>3</v>
          </cell>
          <cell r="S452">
            <v>0</v>
          </cell>
          <cell r="T452">
            <v>1</v>
          </cell>
          <cell r="U452">
            <v>185</v>
          </cell>
          <cell r="V452">
            <v>100</v>
          </cell>
          <cell r="W452">
            <v>10</v>
          </cell>
          <cell r="X452">
            <v>0</v>
          </cell>
          <cell r="Y452">
            <v>60</v>
          </cell>
          <cell r="Z452">
            <v>30</v>
          </cell>
          <cell r="AA452">
            <v>0</v>
          </cell>
          <cell r="AB452">
            <v>100</v>
          </cell>
          <cell r="AC452">
            <v>150</v>
          </cell>
          <cell r="AD452">
            <v>100</v>
          </cell>
          <cell r="AE452">
            <v>0</v>
          </cell>
          <cell r="AF452">
            <v>0</v>
          </cell>
          <cell r="AG452">
            <v>-60</v>
          </cell>
          <cell r="AH452">
            <v>0</v>
          </cell>
          <cell r="AI452">
            <v>0</v>
          </cell>
          <cell r="AJ452">
            <v>0</v>
          </cell>
          <cell r="AK452">
            <v>0</v>
          </cell>
          <cell r="AL452">
            <v>0</v>
          </cell>
          <cell r="AM452">
            <v>835</v>
          </cell>
          <cell r="AN452" t="str">
            <v>内科</v>
          </cell>
        </row>
        <row r="453">
          <cell r="H453" t="str">
            <v>内科</v>
          </cell>
          <cell r="I453" t="str">
            <v>2020年</v>
          </cell>
        </row>
        <row r="453">
          <cell r="K453" t="str">
            <v>合格</v>
          </cell>
          <cell r="L453">
            <v>0</v>
          </cell>
          <cell r="M453">
            <v>0</v>
          </cell>
          <cell r="N453">
            <v>0</v>
          </cell>
          <cell r="O453">
            <v>160</v>
          </cell>
          <cell r="P453">
            <v>0</v>
          </cell>
          <cell r="Q453">
            <v>0</v>
          </cell>
          <cell r="R453">
            <v>4</v>
          </cell>
          <cell r="S453">
            <v>1</v>
          </cell>
          <cell r="T453">
            <v>0</v>
          </cell>
          <cell r="U453">
            <v>105</v>
          </cell>
          <cell r="V453">
            <v>100</v>
          </cell>
          <cell r="W453">
            <v>10</v>
          </cell>
          <cell r="X453">
            <v>60</v>
          </cell>
          <cell r="Y453">
            <v>30</v>
          </cell>
          <cell r="Z453">
            <v>60</v>
          </cell>
          <cell r="AA453">
            <v>20</v>
          </cell>
          <cell r="AB453">
            <v>100</v>
          </cell>
          <cell r="AC453">
            <v>150</v>
          </cell>
          <cell r="AD453">
            <v>100</v>
          </cell>
          <cell r="AE453">
            <v>0</v>
          </cell>
          <cell r="AF453">
            <v>0</v>
          </cell>
          <cell r="AG453">
            <v>-60</v>
          </cell>
          <cell r="AH453">
            <v>0</v>
          </cell>
          <cell r="AI453">
            <v>0</v>
          </cell>
          <cell r="AJ453">
            <v>0</v>
          </cell>
          <cell r="AK453">
            <v>0</v>
          </cell>
          <cell r="AL453">
            <v>0</v>
          </cell>
          <cell r="AM453">
            <v>835</v>
          </cell>
          <cell r="AN453" t="str">
            <v>内科</v>
          </cell>
        </row>
        <row r="454">
          <cell r="H454" t="str">
            <v>内科</v>
          </cell>
          <cell r="I454" t="str">
            <v>2021年</v>
          </cell>
        </row>
        <row r="454">
          <cell r="K454" t="str">
            <v>合格</v>
          </cell>
          <cell r="L454">
            <v>0</v>
          </cell>
          <cell r="M454">
            <v>0</v>
          </cell>
          <cell r="N454">
            <v>0</v>
          </cell>
          <cell r="O454">
            <v>160</v>
          </cell>
          <cell r="P454">
            <v>0</v>
          </cell>
          <cell r="Q454">
            <v>3</v>
          </cell>
          <cell r="R454">
            <v>1</v>
          </cell>
          <cell r="S454">
            <v>1</v>
          </cell>
          <cell r="T454">
            <v>0</v>
          </cell>
          <cell r="U454">
            <v>105</v>
          </cell>
          <cell r="V454">
            <v>100</v>
          </cell>
          <cell r="W454">
            <v>10</v>
          </cell>
          <cell r="X454">
            <v>60</v>
          </cell>
          <cell r="Y454">
            <v>60</v>
          </cell>
          <cell r="Z454">
            <v>30</v>
          </cell>
          <cell r="AA454">
            <v>0</v>
          </cell>
          <cell r="AB454">
            <v>100</v>
          </cell>
          <cell r="AC454">
            <v>150</v>
          </cell>
          <cell r="AD454">
            <v>100</v>
          </cell>
          <cell r="AE454">
            <v>0</v>
          </cell>
          <cell r="AF454">
            <v>0</v>
          </cell>
          <cell r="AG454">
            <v>-40</v>
          </cell>
          <cell r="AH454">
            <v>0</v>
          </cell>
          <cell r="AI454">
            <v>0</v>
          </cell>
          <cell r="AJ454">
            <v>0</v>
          </cell>
          <cell r="AK454">
            <v>0</v>
          </cell>
          <cell r="AL454">
            <v>0</v>
          </cell>
          <cell r="AM454">
            <v>835</v>
          </cell>
          <cell r="AN454" t="str">
            <v>内科</v>
          </cell>
        </row>
        <row r="455">
          <cell r="H455" t="str">
            <v>内科</v>
          </cell>
          <cell r="I455" t="str">
            <v>2020年</v>
          </cell>
        </row>
        <row r="455">
          <cell r="K455" t="str">
            <v>合格</v>
          </cell>
          <cell r="L455">
            <v>0</v>
          </cell>
          <cell r="M455">
            <v>0</v>
          </cell>
          <cell r="N455">
            <v>0</v>
          </cell>
          <cell r="O455">
            <v>160</v>
          </cell>
          <cell r="P455">
            <v>0</v>
          </cell>
          <cell r="Q455">
            <v>4</v>
          </cell>
          <cell r="R455">
            <v>7</v>
          </cell>
          <cell r="S455">
            <v>0</v>
          </cell>
          <cell r="T455">
            <v>0</v>
          </cell>
          <cell r="U455">
            <v>220</v>
          </cell>
          <cell r="V455">
            <v>100</v>
          </cell>
          <cell r="W455">
            <v>0</v>
          </cell>
          <cell r="X455">
            <v>0</v>
          </cell>
          <cell r="Y455">
            <v>60</v>
          </cell>
          <cell r="Z455">
            <v>0</v>
          </cell>
          <cell r="AA455">
            <v>0</v>
          </cell>
          <cell r="AB455">
            <v>100</v>
          </cell>
          <cell r="AC455">
            <v>150</v>
          </cell>
          <cell r="AD455">
            <v>100</v>
          </cell>
          <cell r="AE455">
            <v>0</v>
          </cell>
          <cell r="AF455">
            <v>0</v>
          </cell>
          <cell r="AG455">
            <v>-60</v>
          </cell>
          <cell r="AH455">
            <v>0</v>
          </cell>
          <cell r="AI455">
            <v>0</v>
          </cell>
          <cell r="AJ455">
            <v>0</v>
          </cell>
          <cell r="AK455">
            <v>0</v>
          </cell>
          <cell r="AL455">
            <v>0</v>
          </cell>
          <cell r="AM455">
            <v>830</v>
          </cell>
          <cell r="AN455" t="str">
            <v>内科</v>
          </cell>
        </row>
        <row r="456">
          <cell r="H456" t="str">
            <v>内科</v>
          </cell>
          <cell r="I456" t="str">
            <v>2021年</v>
          </cell>
        </row>
        <row r="456">
          <cell r="K456" t="str">
            <v>合格</v>
          </cell>
          <cell r="L456">
            <v>0</v>
          </cell>
          <cell r="M456">
            <v>0</v>
          </cell>
          <cell r="N456">
            <v>0</v>
          </cell>
          <cell r="O456">
            <v>160</v>
          </cell>
          <cell r="P456">
            <v>0</v>
          </cell>
          <cell r="Q456">
            <v>2</v>
          </cell>
          <cell r="R456">
            <v>2</v>
          </cell>
          <cell r="S456">
            <v>1</v>
          </cell>
          <cell r="T456">
            <v>1</v>
          </cell>
          <cell r="U456">
            <v>130</v>
          </cell>
          <cell r="V456">
            <v>100</v>
          </cell>
          <cell r="W456">
            <v>0</v>
          </cell>
          <cell r="X456">
            <v>0</v>
          </cell>
          <cell r="Y456">
            <v>60</v>
          </cell>
          <cell r="Z456">
            <v>30</v>
          </cell>
          <cell r="AA456">
            <v>40</v>
          </cell>
          <cell r="AB456">
            <v>100</v>
          </cell>
          <cell r="AC456">
            <v>150</v>
          </cell>
          <cell r="AD456">
            <v>100</v>
          </cell>
          <cell r="AE456">
            <v>0</v>
          </cell>
          <cell r="AF456">
            <v>0</v>
          </cell>
          <cell r="AG456">
            <v>-40</v>
          </cell>
          <cell r="AH456">
            <v>0</v>
          </cell>
          <cell r="AI456">
            <v>0</v>
          </cell>
          <cell r="AJ456">
            <v>0</v>
          </cell>
          <cell r="AK456">
            <v>0</v>
          </cell>
          <cell r="AL456">
            <v>0</v>
          </cell>
          <cell r="AM456">
            <v>830</v>
          </cell>
          <cell r="AN456" t="str">
            <v>内科</v>
          </cell>
        </row>
        <row r="457">
          <cell r="H457" t="str">
            <v>内科</v>
          </cell>
          <cell r="I457" t="str">
            <v>2021年</v>
          </cell>
        </row>
        <row r="457">
          <cell r="K457" t="str">
            <v>合格</v>
          </cell>
          <cell r="L457">
            <v>0</v>
          </cell>
          <cell r="M457">
            <v>0</v>
          </cell>
          <cell r="N457">
            <v>0</v>
          </cell>
          <cell r="O457">
            <v>160</v>
          </cell>
          <cell r="P457">
            <v>0</v>
          </cell>
          <cell r="Q457">
            <v>6</v>
          </cell>
          <cell r="R457">
            <v>4</v>
          </cell>
          <cell r="S457">
            <v>0</v>
          </cell>
          <cell r="T457">
            <v>0</v>
          </cell>
          <cell r="U457">
            <v>200</v>
          </cell>
          <cell r="V457">
            <v>100</v>
          </cell>
          <cell r="W457">
            <v>10</v>
          </cell>
          <cell r="X457">
            <v>40</v>
          </cell>
          <cell r="Y457">
            <v>60</v>
          </cell>
          <cell r="Z457">
            <v>30</v>
          </cell>
          <cell r="AA457">
            <v>0</v>
          </cell>
          <cell r="AB457">
            <v>100</v>
          </cell>
          <cell r="AC457">
            <v>150</v>
          </cell>
          <cell r="AD457">
            <v>0</v>
          </cell>
          <cell r="AE457">
            <v>0</v>
          </cell>
          <cell r="AF457">
            <v>0</v>
          </cell>
          <cell r="AG457">
            <v>-20</v>
          </cell>
          <cell r="AH457">
            <v>0</v>
          </cell>
          <cell r="AI457">
            <v>0</v>
          </cell>
          <cell r="AJ457">
            <v>0</v>
          </cell>
          <cell r="AK457">
            <v>0</v>
          </cell>
          <cell r="AL457">
            <v>0</v>
          </cell>
          <cell r="AM457">
            <v>830</v>
          </cell>
          <cell r="AN457" t="str">
            <v>内科</v>
          </cell>
        </row>
        <row r="458">
          <cell r="H458" t="str">
            <v>内科</v>
          </cell>
          <cell r="I458" t="str">
            <v>2022年</v>
          </cell>
        </row>
        <row r="458">
          <cell r="K458" t="str">
            <v>合格</v>
          </cell>
          <cell r="L458">
            <v>0</v>
          </cell>
          <cell r="M458">
            <v>0</v>
          </cell>
          <cell r="N458">
            <v>0</v>
          </cell>
          <cell r="O458">
            <v>120</v>
          </cell>
          <cell r="P458">
            <v>0</v>
          </cell>
          <cell r="Q458">
            <v>2</v>
          </cell>
          <cell r="R458">
            <v>0</v>
          </cell>
          <cell r="S458">
            <v>0</v>
          </cell>
          <cell r="T458">
            <v>0</v>
          </cell>
          <cell r="U458">
            <v>40</v>
          </cell>
          <cell r="V458">
            <v>100</v>
          </cell>
          <cell r="W458">
            <v>10</v>
          </cell>
          <cell r="X458">
            <v>60</v>
          </cell>
          <cell r="Y458">
            <v>30</v>
          </cell>
          <cell r="Z458">
            <v>120</v>
          </cell>
          <cell r="AA458">
            <v>0</v>
          </cell>
          <cell r="AB458">
            <v>100</v>
          </cell>
          <cell r="AC458">
            <v>150</v>
          </cell>
          <cell r="AD458">
            <v>100</v>
          </cell>
          <cell r="AE458">
            <v>0</v>
          </cell>
          <cell r="AF458">
            <v>0</v>
          </cell>
          <cell r="AG458">
            <v>0</v>
          </cell>
          <cell r="AH458">
            <v>0</v>
          </cell>
          <cell r="AI458">
            <v>0</v>
          </cell>
          <cell r="AJ458">
            <v>0</v>
          </cell>
          <cell r="AK458">
            <v>0</v>
          </cell>
          <cell r="AL458">
            <v>0</v>
          </cell>
          <cell r="AM458">
            <v>830</v>
          </cell>
          <cell r="AN458" t="str">
            <v>内科</v>
          </cell>
        </row>
        <row r="459">
          <cell r="H459" t="str">
            <v>内科</v>
          </cell>
          <cell r="I459" t="str">
            <v>2021年</v>
          </cell>
        </row>
        <row r="459">
          <cell r="K459" t="str">
            <v>合格</v>
          </cell>
          <cell r="L459">
            <v>0</v>
          </cell>
          <cell r="M459">
            <v>0</v>
          </cell>
          <cell r="N459">
            <v>0</v>
          </cell>
          <cell r="O459">
            <v>160</v>
          </cell>
          <cell r="P459">
            <v>0</v>
          </cell>
          <cell r="Q459">
            <v>3</v>
          </cell>
          <cell r="R459">
            <v>1</v>
          </cell>
          <cell r="S459">
            <v>1</v>
          </cell>
          <cell r="T459">
            <v>0</v>
          </cell>
          <cell r="U459">
            <v>105</v>
          </cell>
          <cell r="V459">
            <v>100</v>
          </cell>
          <cell r="W459">
            <v>10</v>
          </cell>
          <cell r="X459">
            <v>20</v>
          </cell>
          <cell r="Y459">
            <v>60</v>
          </cell>
          <cell r="Z459">
            <v>60</v>
          </cell>
          <cell r="AA459">
            <v>20</v>
          </cell>
          <cell r="AB459">
            <v>100</v>
          </cell>
          <cell r="AC459">
            <v>150</v>
          </cell>
          <cell r="AD459">
            <v>100</v>
          </cell>
          <cell r="AE459">
            <v>0</v>
          </cell>
          <cell r="AF459">
            <v>0</v>
          </cell>
          <cell r="AG459">
            <v>-60</v>
          </cell>
          <cell r="AH459">
            <v>0</v>
          </cell>
          <cell r="AI459">
            <v>0</v>
          </cell>
          <cell r="AJ459">
            <v>0</v>
          </cell>
          <cell r="AK459">
            <v>0</v>
          </cell>
          <cell r="AL459">
            <v>0</v>
          </cell>
          <cell r="AM459">
            <v>825</v>
          </cell>
          <cell r="AN459" t="str">
            <v>内科</v>
          </cell>
        </row>
        <row r="460">
          <cell r="H460" t="str">
            <v>内科</v>
          </cell>
          <cell r="I460" t="str">
            <v>2020年</v>
          </cell>
        </row>
        <row r="460">
          <cell r="K460" t="str">
            <v>合格</v>
          </cell>
          <cell r="L460">
            <v>0</v>
          </cell>
          <cell r="M460">
            <v>0</v>
          </cell>
          <cell r="N460">
            <v>0</v>
          </cell>
          <cell r="O460">
            <v>160</v>
          </cell>
          <cell r="P460">
            <v>0</v>
          </cell>
          <cell r="Q460">
            <v>2</v>
          </cell>
          <cell r="R460">
            <v>3</v>
          </cell>
          <cell r="S460">
            <v>1</v>
          </cell>
          <cell r="T460">
            <v>0</v>
          </cell>
          <cell r="U460">
            <v>125</v>
          </cell>
          <cell r="V460">
            <v>100</v>
          </cell>
          <cell r="W460">
            <v>10</v>
          </cell>
          <cell r="X460">
            <v>40</v>
          </cell>
          <cell r="Y460">
            <v>30</v>
          </cell>
          <cell r="Z460">
            <v>30</v>
          </cell>
          <cell r="AA460">
            <v>20</v>
          </cell>
          <cell r="AB460">
            <v>100</v>
          </cell>
          <cell r="AC460">
            <v>150</v>
          </cell>
          <cell r="AD460">
            <v>100</v>
          </cell>
          <cell r="AE460">
            <v>0</v>
          </cell>
          <cell r="AF460">
            <v>0</v>
          </cell>
          <cell r="AG460">
            <v>-40</v>
          </cell>
          <cell r="AH460">
            <v>0</v>
          </cell>
          <cell r="AI460">
            <v>0</v>
          </cell>
          <cell r="AJ460">
            <v>0</v>
          </cell>
          <cell r="AK460">
            <v>0</v>
          </cell>
          <cell r="AL460">
            <v>0</v>
          </cell>
          <cell r="AM460">
            <v>825</v>
          </cell>
          <cell r="AN460" t="str">
            <v>内科</v>
          </cell>
        </row>
        <row r="461">
          <cell r="H461" t="str">
            <v>内科</v>
          </cell>
          <cell r="I461" t="str">
            <v>2020年</v>
          </cell>
        </row>
        <row r="461">
          <cell r="K461" t="str">
            <v>合格</v>
          </cell>
          <cell r="L461">
            <v>0</v>
          </cell>
          <cell r="M461">
            <v>0</v>
          </cell>
          <cell r="N461">
            <v>0</v>
          </cell>
          <cell r="O461">
            <v>160</v>
          </cell>
          <cell r="P461">
            <v>0</v>
          </cell>
          <cell r="Q461">
            <v>2</v>
          </cell>
          <cell r="R461">
            <v>2</v>
          </cell>
          <cell r="S461">
            <v>1</v>
          </cell>
          <cell r="T461">
            <v>0</v>
          </cell>
          <cell r="U461">
            <v>105</v>
          </cell>
          <cell r="V461">
            <v>100</v>
          </cell>
          <cell r="W461">
            <v>10</v>
          </cell>
          <cell r="X461">
            <v>20</v>
          </cell>
          <cell r="Y461">
            <v>30</v>
          </cell>
          <cell r="Z461">
            <v>30</v>
          </cell>
          <cell r="AA461">
            <v>40</v>
          </cell>
          <cell r="AB461">
            <v>100</v>
          </cell>
          <cell r="AC461">
            <v>150</v>
          </cell>
          <cell r="AD461">
            <v>100</v>
          </cell>
          <cell r="AE461">
            <v>0</v>
          </cell>
          <cell r="AF461">
            <v>0</v>
          </cell>
          <cell r="AG461">
            <v>-20</v>
          </cell>
          <cell r="AH461">
            <v>0</v>
          </cell>
          <cell r="AI461">
            <v>0</v>
          </cell>
          <cell r="AJ461">
            <v>0</v>
          </cell>
          <cell r="AK461">
            <v>0</v>
          </cell>
          <cell r="AL461">
            <v>0</v>
          </cell>
          <cell r="AM461">
            <v>825</v>
          </cell>
          <cell r="AN461" t="str">
            <v>内科</v>
          </cell>
        </row>
        <row r="462">
          <cell r="H462" t="str">
            <v>内科</v>
          </cell>
          <cell r="I462" t="str">
            <v>2020年</v>
          </cell>
        </row>
        <row r="462">
          <cell r="K462" t="str">
            <v>合格</v>
          </cell>
          <cell r="L462">
            <v>0</v>
          </cell>
          <cell r="M462">
            <v>0</v>
          </cell>
          <cell r="N462">
            <v>0</v>
          </cell>
          <cell r="O462">
            <v>160</v>
          </cell>
          <cell r="P462">
            <v>0</v>
          </cell>
          <cell r="Q462">
            <v>3</v>
          </cell>
          <cell r="R462">
            <v>0</v>
          </cell>
          <cell r="S462">
            <v>1</v>
          </cell>
          <cell r="T462">
            <v>0</v>
          </cell>
          <cell r="U462">
            <v>85</v>
          </cell>
          <cell r="V462">
            <v>100</v>
          </cell>
          <cell r="W462">
            <v>10</v>
          </cell>
          <cell r="X462">
            <v>60</v>
          </cell>
          <cell r="Y462">
            <v>30</v>
          </cell>
          <cell r="Z462">
            <v>30</v>
          </cell>
          <cell r="AA462">
            <v>0</v>
          </cell>
          <cell r="AB462">
            <v>100</v>
          </cell>
          <cell r="AC462">
            <v>150</v>
          </cell>
          <cell r="AD462">
            <v>100</v>
          </cell>
          <cell r="AE462">
            <v>0</v>
          </cell>
          <cell r="AF462">
            <v>0</v>
          </cell>
          <cell r="AG462">
            <v>0</v>
          </cell>
          <cell r="AH462">
            <v>0</v>
          </cell>
          <cell r="AI462">
            <v>0</v>
          </cell>
          <cell r="AJ462">
            <v>0</v>
          </cell>
          <cell r="AK462">
            <v>0</v>
          </cell>
          <cell r="AL462">
            <v>0</v>
          </cell>
          <cell r="AM462">
            <v>825</v>
          </cell>
          <cell r="AN462" t="str">
            <v>内科</v>
          </cell>
        </row>
        <row r="463">
          <cell r="H463" t="str">
            <v>内科</v>
          </cell>
          <cell r="I463" t="str">
            <v>2020年</v>
          </cell>
        </row>
        <row r="463">
          <cell r="K463" t="str">
            <v>合格</v>
          </cell>
          <cell r="L463">
            <v>0</v>
          </cell>
          <cell r="M463">
            <v>0</v>
          </cell>
          <cell r="N463">
            <v>0</v>
          </cell>
          <cell r="O463">
            <v>160</v>
          </cell>
          <cell r="P463" t="str">
            <v>0.0</v>
          </cell>
          <cell r="Q463" t="str">
            <v>4.0</v>
          </cell>
          <cell r="R463" t="str">
            <v>2.0</v>
          </cell>
          <cell r="S463" t="str">
            <v>0.0</v>
          </cell>
          <cell r="T463" t="str">
            <v>0.0</v>
          </cell>
          <cell r="U463">
            <v>120</v>
          </cell>
          <cell r="V463">
            <v>100</v>
          </cell>
          <cell r="W463">
            <v>10</v>
          </cell>
          <cell r="X463">
            <v>60</v>
          </cell>
          <cell r="Y463">
            <v>90</v>
          </cell>
          <cell r="Z463">
            <v>90</v>
          </cell>
          <cell r="AA463">
            <v>0</v>
          </cell>
          <cell r="AB463">
            <v>100</v>
          </cell>
          <cell r="AC463">
            <v>150</v>
          </cell>
          <cell r="AD463">
            <v>0</v>
          </cell>
          <cell r="AE463">
            <v>0</v>
          </cell>
          <cell r="AF463">
            <v>0</v>
          </cell>
          <cell r="AG463">
            <v>-60</v>
          </cell>
          <cell r="AH463">
            <v>0</v>
          </cell>
          <cell r="AI463">
            <v>0</v>
          </cell>
          <cell r="AJ463">
            <v>0</v>
          </cell>
          <cell r="AK463">
            <v>0</v>
          </cell>
          <cell r="AL463">
            <v>0</v>
          </cell>
          <cell r="AM463">
            <v>820</v>
          </cell>
          <cell r="AN463" t="str">
            <v>内科</v>
          </cell>
        </row>
        <row r="464">
          <cell r="H464" t="str">
            <v>内科</v>
          </cell>
          <cell r="I464" t="str">
            <v>2020年</v>
          </cell>
        </row>
        <row r="464">
          <cell r="K464" t="str">
            <v>合格</v>
          </cell>
          <cell r="L464">
            <v>0</v>
          </cell>
          <cell r="M464">
            <v>0</v>
          </cell>
          <cell r="N464">
            <v>0</v>
          </cell>
          <cell r="O464">
            <v>160</v>
          </cell>
          <cell r="P464" t="str">
            <v>0.0</v>
          </cell>
          <cell r="Q464" t="str">
            <v>4.0</v>
          </cell>
          <cell r="R464" t="str">
            <v>1.0</v>
          </cell>
          <cell r="S464" t="str">
            <v>0.0</v>
          </cell>
          <cell r="T464" t="str">
            <v>0.0</v>
          </cell>
          <cell r="U464">
            <v>100</v>
          </cell>
          <cell r="V464">
            <v>100</v>
          </cell>
          <cell r="W464">
            <v>10</v>
          </cell>
          <cell r="X464">
            <v>40</v>
          </cell>
          <cell r="Y464">
            <v>60</v>
          </cell>
          <cell r="Z464">
            <v>60</v>
          </cell>
          <cell r="AA464">
            <v>0</v>
          </cell>
          <cell r="AB464">
            <v>100</v>
          </cell>
          <cell r="AC464">
            <v>150</v>
          </cell>
          <cell r="AD464">
            <v>100</v>
          </cell>
          <cell r="AE464">
            <v>0</v>
          </cell>
          <cell r="AF464">
            <v>0</v>
          </cell>
          <cell r="AG464">
            <v>-60</v>
          </cell>
          <cell r="AH464">
            <v>0</v>
          </cell>
          <cell r="AI464">
            <v>0</v>
          </cell>
          <cell r="AJ464">
            <v>0</v>
          </cell>
          <cell r="AK464">
            <v>0</v>
          </cell>
          <cell r="AL464">
            <v>0</v>
          </cell>
          <cell r="AM464">
            <v>820</v>
          </cell>
          <cell r="AN464" t="str">
            <v>内科</v>
          </cell>
        </row>
        <row r="465">
          <cell r="H465" t="str">
            <v>内科</v>
          </cell>
          <cell r="I465" t="str">
            <v>2021年</v>
          </cell>
        </row>
        <row r="465">
          <cell r="K465" t="str">
            <v>合格</v>
          </cell>
          <cell r="L465">
            <v>0</v>
          </cell>
          <cell r="M465">
            <v>0</v>
          </cell>
          <cell r="N465">
            <v>0</v>
          </cell>
          <cell r="O465">
            <v>160</v>
          </cell>
          <cell r="P465" t="str">
            <v>0.0</v>
          </cell>
          <cell r="Q465">
            <v>4</v>
          </cell>
          <cell r="R465">
            <v>1</v>
          </cell>
          <cell r="S465">
            <v>0</v>
          </cell>
          <cell r="T465">
            <v>0</v>
          </cell>
          <cell r="U465">
            <v>100</v>
          </cell>
          <cell r="V465">
            <v>100</v>
          </cell>
          <cell r="W465">
            <v>10</v>
          </cell>
          <cell r="X465">
            <v>40</v>
          </cell>
          <cell r="Y465">
            <v>60</v>
          </cell>
          <cell r="Z465">
            <v>60</v>
          </cell>
          <cell r="AA465">
            <v>0</v>
          </cell>
          <cell r="AB465">
            <v>100</v>
          </cell>
          <cell r="AC465">
            <v>150</v>
          </cell>
          <cell r="AD465">
            <v>100</v>
          </cell>
          <cell r="AE465">
            <v>0</v>
          </cell>
          <cell r="AF465">
            <v>0</v>
          </cell>
          <cell r="AG465">
            <v>-60</v>
          </cell>
          <cell r="AH465">
            <v>0</v>
          </cell>
          <cell r="AI465">
            <v>0</v>
          </cell>
          <cell r="AJ465">
            <v>0</v>
          </cell>
          <cell r="AK465">
            <v>0</v>
          </cell>
          <cell r="AL465">
            <v>0</v>
          </cell>
          <cell r="AM465">
            <v>820</v>
          </cell>
          <cell r="AN465" t="str">
            <v>内科</v>
          </cell>
        </row>
        <row r="466">
          <cell r="H466" t="str">
            <v>内科</v>
          </cell>
          <cell r="I466" t="str">
            <v>2022年</v>
          </cell>
        </row>
        <row r="466">
          <cell r="K466" t="str">
            <v>合格</v>
          </cell>
          <cell r="L466">
            <v>0</v>
          </cell>
          <cell r="M466">
            <v>0</v>
          </cell>
          <cell r="N466">
            <v>0</v>
          </cell>
          <cell r="O466">
            <v>160</v>
          </cell>
          <cell r="P466">
            <v>0</v>
          </cell>
          <cell r="Q466">
            <v>0</v>
          </cell>
          <cell r="R466">
            <v>4</v>
          </cell>
          <cell r="S466">
            <v>0</v>
          </cell>
          <cell r="T466">
            <v>0</v>
          </cell>
          <cell r="U466">
            <v>80</v>
          </cell>
          <cell r="V466">
            <v>100</v>
          </cell>
          <cell r="W466">
            <v>10</v>
          </cell>
          <cell r="X466">
            <v>60</v>
          </cell>
          <cell r="Y466">
            <v>60</v>
          </cell>
          <cell r="Z466">
            <v>60</v>
          </cell>
          <cell r="AA466">
            <v>0</v>
          </cell>
          <cell r="AB466">
            <v>100</v>
          </cell>
          <cell r="AC466">
            <v>150</v>
          </cell>
          <cell r="AD466">
            <v>100</v>
          </cell>
          <cell r="AE466">
            <v>0</v>
          </cell>
          <cell r="AF466">
            <v>0</v>
          </cell>
          <cell r="AG466">
            <v>-60</v>
          </cell>
          <cell r="AH466">
            <v>0</v>
          </cell>
          <cell r="AI466">
            <v>0</v>
          </cell>
          <cell r="AJ466">
            <v>0</v>
          </cell>
          <cell r="AK466">
            <v>0</v>
          </cell>
          <cell r="AL466">
            <v>0</v>
          </cell>
          <cell r="AM466">
            <v>820</v>
          </cell>
          <cell r="AN466" t="str">
            <v>内科</v>
          </cell>
        </row>
        <row r="467">
          <cell r="H467" t="str">
            <v>内科</v>
          </cell>
          <cell r="I467" t="str">
            <v>2020年</v>
          </cell>
        </row>
        <row r="467">
          <cell r="K467" t="str">
            <v>合格</v>
          </cell>
          <cell r="L467">
            <v>0</v>
          </cell>
          <cell r="M467">
            <v>0</v>
          </cell>
          <cell r="N467">
            <v>0</v>
          </cell>
          <cell r="O467">
            <v>160</v>
          </cell>
          <cell r="P467" t="str">
            <v>0.0</v>
          </cell>
          <cell r="Q467" t="str">
            <v>3.0</v>
          </cell>
          <cell r="R467" t="str">
            <v>2.0</v>
          </cell>
          <cell r="S467" t="str">
            <v>0.0</v>
          </cell>
          <cell r="T467" t="str">
            <v>0.0</v>
          </cell>
          <cell r="U467">
            <v>100</v>
          </cell>
          <cell r="V467">
            <v>100</v>
          </cell>
          <cell r="W467">
            <v>10</v>
          </cell>
          <cell r="X467">
            <v>60</v>
          </cell>
          <cell r="Y467">
            <v>90</v>
          </cell>
          <cell r="Z467">
            <v>90</v>
          </cell>
          <cell r="AA467">
            <v>0</v>
          </cell>
          <cell r="AB467">
            <v>100</v>
          </cell>
          <cell r="AC467">
            <v>150</v>
          </cell>
          <cell r="AD467">
            <v>0</v>
          </cell>
          <cell r="AE467">
            <v>0</v>
          </cell>
          <cell r="AF467">
            <v>0</v>
          </cell>
          <cell r="AG467">
            <v>-40</v>
          </cell>
          <cell r="AH467">
            <v>0</v>
          </cell>
          <cell r="AI467">
            <v>0</v>
          </cell>
          <cell r="AJ467">
            <v>0</v>
          </cell>
          <cell r="AK467">
            <v>0</v>
          </cell>
          <cell r="AL467">
            <v>0</v>
          </cell>
          <cell r="AM467">
            <v>820</v>
          </cell>
          <cell r="AN467" t="str">
            <v>内科</v>
          </cell>
        </row>
        <row r="468">
          <cell r="H468" t="str">
            <v>内科</v>
          </cell>
          <cell r="I468" t="str">
            <v>2022年</v>
          </cell>
        </row>
        <row r="468">
          <cell r="K468" t="str">
            <v>合格</v>
          </cell>
          <cell r="L468">
            <v>0</v>
          </cell>
          <cell r="M468">
            <v>0</v>
          </cell>
          <cell r="N468">
            <v>0</v>
          </cell>
          <cell r="O468">
            <v>160</v>
          </cell>
          <cell r="P468">
            <v>0</v>
          </cell>
          <cell r="Q468">
            <v>2</v>
          </cell>
          <cell r="R468">
            <v>1</v>
          </cell>
          <cell r="S468">
            <v>0</v>
          </cell>
          <cell r="T468">
            <v>0</v>
          </cell>
          <cell r="U468">
            <v>60</v>
          </cell>
          <cell r="V468">
            <v>100</v>
          </cell>
          <cell r="W468">
            <v>10</v>
          </cell>
          <cell r="X468">
            <v>40</v>
          </cell>
          <cell r="Y468">
            <v>60</v>
          </cell>
          <cell r="Z468">
            <v>60</v>
          </cell>
          <cell r="AA468">
            <v>0</v>
          </cell>
          <cell r="AB468">
            <v>100</v>
          </cell>
          <cell r="AC468">
            <v>150</v>
          </cell>
          <cell r="AD468">
            <v>100</v>
          </cell>
          <cell r="AE468">
            <v>0</v>
          </cell>
          <cell r="AF468">
            <v>0</v>
          </cell>
          <cell r="AG468">
            <v>-20</v>
          </cell>
          <cell r="AH468">
            <v>0</v>
          </cell>
          <cell r="AI468">
            <v>0</v>
          </cell>
          <cell r="AJ468">
            <v>0</v>
          </cell>
          <cell r="AK468">
            <v>0</v>
          </cell>
          <cell r="AL468">
            <v>0</v>
          </cell>
          <cell r="AM468">
            <v>820</v>
          </cell>
          <cell r="AN468" t="str">
            <v>内科</v>
          </cell>
        </row>
        <row r="469">
          <cell r="H469" t="str">
            <v>内科</v>
          </cell>
          <cell r="I469" t="str">
            <v>2021年</v>
          </cell>
        </row>
        <row r="469">
          <cell r="K469" t="str">
            <v>合格</v>
          </cell>
          <cell r="L469">
            <v>0</v>
          </cell>
          <cell r="M469">
            <v>0</v>
          </cell>
          <cell r="N469">
            <v>0</v>
          </cell>
          <cell r="O469">
            <v>160</v>
          </cell>
          <cell r="P469">
            <v>0</v>
          </cell>
          <cell r="Q469">
            <v>2</v>
          </cell>
          <cell r="R469">
            <v>1</v>
          </cell>
          <cell r="S469">
            <v>0</v>
          </cell>
          <cell r="T469">
            <v>0</v>
          </cell>
          <cell r="U469">
            <v>60</v>
          </cell>
          <cell r="V469">
            <v>100</v>
          </cell>
          <cell r="W469">
            <v>10</v>
          </cell>
          <cell r="X469">
            <v>40</v>
          </cell>
          <cell r="Y469">
            <v>60</v>
          </cell>
          <cell r="Z469">
            <v>60</v>
          </cell>
          <cell r="AA469">
            <v>0</v>
          </cell>
          <cell r="AB469">
            <v>100</v>
          </cell>
          <cell r="AC469">
            <v>150</v>
          </cell>
          <cell r="AD469">
            <v>100</v>
          </cell>
          <cell r="AE469">
            <v>0</v>
          </cell>
          <cell r="AF469">
            <v>0</v>
          </cell>
          <cell r="AG469">
            <v>-20</v>
          </cell>
          <cell r="AH469">
            <v>0</v>
          </cell>
          <cell r="AI469">
            <v>0</v>
          </cell>
          <cell r="AJ469">
            <v>0</v>
          </cell>
          <cell r="AK469">
            <v>0</v>
          </cell>
          <cell r="AL469">
            <v>0</v>
          </cell>
          <cell r="AM469">
            <v>820</v>
          </cell>
          <cell r="AN469" t="str">
            <v>内科</v>
          </cell>
        </row>
        <row r="470">
          <cell r="H470" t="str">
            <v>内科</v>
          </cell>
          <cell r="I470" t="str">
            <v>2021年</v>
          </cell>
        </row>
        <row r="470">
          <cell r="K470" t="str">
            <v>合格</v>
          </cell>
          <cell r="L470">
            <v>0</v>
          </cell>
          <cell r="M470">
            <v>0</v>
          </cell>
          <cell r="N470">
            <v>0</v>
          </cell>
          <cell r="O470">
            <v>120</v>
          </cell>
          <cell r="P470">
            <v>0</v>
          </cell>
          <cell r="Q470">
            <v>0</v>
          </cell>
          <cell r="R470">
            <v>0</v>
          </cell>
          <cell r="S470">
            <v>0</v>
          </cell>
          <cell r="T470">
            <v>0</v>
          </cell>
          <cell r="U470">
            <v>0</v>
          </cell>
          <cell r="V470">
            <v>100</v>
          </cell>
          <cell r="W470">
            <v>10</v>
          </cell>
          <cell r="X470">
            <v>80</v>
          </cell>
          <cell r="Y470">
            <v>60</v>
          </cell>
          <cell r="Z470">
            <v>120</v>
          </cell>
          <cell r="AA470">
            <v>0</v>
          </cell>
          <cell r="AB470">
            <v>100</v>
          </cell>
          <cell r="AC470">
            <v>150</v>
          </cell>
          <cell r="AD470">
            <v>100</v>
          </cell>
          <cell r="AE470">
            <v>0</v>
          </cell>
          <cell r="AF470">
            <v>0</v>
          </cell>
          <cell r="AG470">
            <v>-20</v>
          </cell>
          <cell r="AH470">
            <v>0</v>
          </cell>
          <cell r="AI470">
            <v>0</v>
          </cell>
          <cell r="AJ470">
            <v>0</v>
          </cell>
          <cell r="AK470">
            <v>0</v>
          </cell>
          <cell r="AL470">
            <v>0</v>
          </cell>
          <cell r="AM470">
            <v>820</v>
          </cell>
          <cell r="AN470" t="str">
            <v>内科</v>
          </cell>
        </row>
        <row r="471">
          <cell r="H471" t="str">
            <v>内科</v>
          </cell>
          <cell r="I471" t="str">
            <v>2020年</v>
          </cell>
        </row>
        <row r="471">
          <cell r="K471" t="str">
            <v>合格</v>
          </cell>
          <cell r="L471">
            <v>0</v>
          </cell>
          <cell r="M471">
            <v>0</v>
          </cell>
          <cell r="N471">
            <v>0</v>
          </cell>
          <cell r="O471">
            <v>160</v>
          </cell>
          <cell r="P471">
            <v>0</v>
          </cell>
          <cell r="Q471">
            <v>2</v>
          </cell>
          <cell r="R471">
            <v>1</v>
          </cell>
          <cell r="S471">
            <v>0</v>
          </cell>
          <cell r="T471">
            <v>0</v>
          </cell>
          <cell r="U471">
            <v>60</v>
          </cell>
          <cell r="V471">
            <v>90.48</v>
          </cell>
          <cell r="W471">
            <v>10</v>
          </cell>
          <cell r="X471">
            <v>80</v>
          </cell>
          <cell r="Y471">
            <v>30</v>
          </cell>
          <cell r="Z471">
            <v>30</v>
          </cell>
          <cell r="AA471">
            <v>20</v>
          </cell>
          <cell r="AB471">
            <v>100</v>
          </cell>
          <cell r="AC471">
            <v>150</v>
          </cell>
          <cell r="AD471">
            <v>100</v>
          </cell>
          <cell r="AE471">
            <v>0</v>
          </cell>
          <cell r="AF471">
            <v>0</v>
          </cell>
          <cell r="AG471">
            <v>-20</v>
          </cell>
          <cell r="AH471">
            <v>0</v>
          </cell>
          <cell r="AI471">
            <v>0</v>
          </cell>
          <cell r="AJ471">
            <v>0</v>
          </cell>
          <cell r="AK471">
            <v>0</v>
          </cell>
          <cell r="AL471">
            <v>0</v>
          </cell>
          <cell r="AM471">
            <v>810.48</v>
          </cell>
          <cell r="AN471" t="str">
            <v>内科</v>
          </cell>
        </row>
        <row r="472">
          <cell r="H472" t="str">
            <v>内科</v>
          </cell>
          <cell r="I472" t="str">
            <v>2021年</v>
          </cell>
        </row>
        <row r="472">
          <cell r="K472" t="str">
            <v>合格</v>
          </cell>
          <cell r="L472">
            <v>0</v>
          </cell>
          <cell r="M472">
            <v>0</v>
          </cell>
          <cell r="N472">
            <v>0</v>
          </cell>
          <cell r="O472">
            <v>160</v>
          </cell>
          <cell r="P472">
            <v>0</v>
          </cell>
          <cell r="Q472">
            <v>6</v>
          </cell>
          <cell r="R472">
            <v>4</v>
          </cell>
          <cell r="S472">
            <v>0</v>
          </cell>
          <cell r="T472">
            <v>0</v>
          </cell>
          <cell r="U472">
            <v>200</v>
          </cell>
          <cell r="V472">
            <v>100</v>
          </cell>
          <cell r="W472">
            <v>10</v>
          </cell>
          <cell r="X472">
            <v>0</v>
          </cell>
          <cell r="Y472">
            <v>0</v>
          </cell>
          <cell r="Z472">
            <v>30</v>
          </cell>
          <cell r="AA472">
            <v>20</v>
          </cell>
          <cell r="AB472">
            <v>100</v>
          </cell>
          <cell r="AC472">
            <v>150</v>
          </cell>
          <cell r="AD472">
            <v>100</v>
          </cell>
          <cell r="AE472">
            <v>0</v>
          </cell>
          <cell r="AF472">
            <v>0</v>
          </cell>
          <cell r="AG472">
            <v>-60</v>
          </cell>
          <cell r="AH472">
            <v>0</v>
          </cell>
          <cell r="AI472">
            <v>0</v>
          </cell>
          <cell r="AJ472">
            <v>0</v>
          </cell>
          <cell r="AK472">
            <v>0</v>
          </cell>
          <cell r="AL472">
            <v>0</v>
          </cell>
          <cell r="AM472">
            <v>810</v>
          </cell>
          <cell r="AN472" t="str">
            <v>内科</v>
          </cell>
        </row>
        <row r="473">
          <cell r="H473" t="str">
            <v>内科</v>
          </cell>
          <cell r="I473" t="str">
            <v>2021年</v>
          </cell>
        </row>
        <row r="473">
          <cell r="K473" t="str">
            <v>合格</v>
          </cell>
          <cell r="L473">
            <v>0</v>
          </cell>
          <cell r="M473">
            <v>0</v>
          </cell>
          <cell r="N473">
            <v>0</v>
          </cell>
          <cell r="O473">
            <v>160</v>
          </cell>
          <cell r="P473" t="str">
            <v>0.0</v>
          </cell>
          <cell r="Q473" t="str">
            <v>4.0</v>
          </cell>
          <cell r="R473" t="str">
            <v>2.0</v>
          </cell>
          <cell r="S473" t="str">
            <v>0.0</v>
          </cell>
          <cell r="T473" t="str">
            <v>0.0</v>
          </cell>
          <cell r="U473">
            <v>120</v>
          </cell>
          <cell r="V473">
            <v>100</v>
          </cell>
          <cell r="W473">
            <v>10</v>
          </cell>
          <cell r="X473">
            <v>80</v>
          </cell>
          <cell r="Y473">
            <v>120</v>
          </cell>
          <cell r="Z473">
            <v>120</v>
          </cell>
          <cell r="AA473">
            <v>0</v>
          </cell>
          <cell r="AB473">
            <v>100</v>
          </cell>
          <cell r="AC473">
            <v>0</v>
          </cell>
          <cell r="AD473">
            <v>0</v>
          </cell>
          <cell r="AE473">
            <v>0</v>
          </cell>
          <cell r="AF473">
            <v>60</v>
          </cell>
          <cell r="AG473">
            <v>-60</v>
          </cell>
          <cell r="AH473">
            <v>0</v>
          </cell>
          <cell r="AI473">
            <v>0</v>
          </cell>
          <cell r="AJ473">
            <v>0</v>
          </cell>
          <cell r="AK473">
            <v>0</v>
          </cell>
          <cell r="AL473">
            <v>0</v>
          </cell>
          <cell r="AM473">
            <v>810</v>
          </cell>
          <cell r="AN473" t="str">
            <v>内科</v>
          </cell>
        </row>
        <row r="474">
          <cell r="H474" t="str">
            <v>内科</v>
          </cell>
          <cell r="I474" t="str">
            <v>2020年</v>
          </cell>
        </row>
        <row r="474">
          <cell r="K474" t="str">
            <v>合格</v>
          </cell>
          <cell r="L474">
            <v>0</v>
          </cell>
          <cell r="M474">
            <v>0</v>
          </cell>
          <cell r="N474">
            <v>0</v>
          </cell>
          <cell r="O474">
            <v>160</v>
          </cell>
          <cell r="P474">
            <v>0</v>
          </cell>
          <cell r="Q474">
            <v>4</v>
          </cell>
          <cell r="R474">
            <v>1</v>
          </cell>
          <cell r="S474">
            <v>1</v>
          </cell>
          <cell r="T474">
            <v>1</v>
          </cell>
          <cell r="U474">
            <v>150</v>
          </cell>
          <cell r="V474">
            <v>100</v>
          </cell>
          <cell r="W474">
            <v>10</v>
          </cell>
          <cell r="X474">
            <v>40</v>
          </cell>
          <cell r="Y474">
            <v>30</v>
          </cell>
          <cell r="Z474">
            <v>30</v>
          </cell>
          <cell r="AA474">
            <v>0</v>
          </cell>
          <cell r="AB474">
            <v>100</v>
          </cell>
          <cell r="AC474">
            <v>150</v>
          </cell>
          <cell r="AD474">
            <v>100</v>
          </cell>
          <cell r="AE474">
            <v>0</v>
          </cell>
          <cell r="AF474">
            <v>0</v>
          </cell>
          <cell r="AG474">
            <v>-60</v>
          </cell>
          <cell r="AH474">
            <v>0</v>
          </cell>
          <cell r="AI474">
            <v>0</v>
          </cell>
          <cell r="AJ474">
            <v>0</v>
          </cell>
          <cell r="AK474">
            <v>0</v>
          </cell>
          <cell r="AL474">
            <v>0</v>
          </cell>
          <cell r="AM474">
            <v>810</v>
          </cell>
          <cell r="AN474" t="str">
            <v>内科</v>
          </cell>
        </row>
        <row r="475">
          <cell r="H475" t="str">
            <v>内科</v>
          </cell>
          <cell r="I475" t="str">
            <v>2020年</v>
          </cell>
        </row>
        <row r="475">
          <cell r="K475" t="str">
            <v>合格</v>
          </cell>
          <cell r="L475" t="str">
            <v>0</v>
          </cell>
          <cell r="M475">
            <v>0</v>
          </cell>
          <cell r="N475">
            <v>0</v>
          </cell>
          <cell r="O475">
            <v>160</v>
          </cell>
          <cell r="P475">
            <v>0</v>
          </cell>
          <cell r="Q475">
            <v>2</v>
          </cell>
          <cell r="R475">
            <v>1</v>
          </cell>
          <cell r="S475">
            <v>1</v>
          </cell>
          <cell r="T475">
            <v>0</v>
          </cell>
          <cell r="U475">
            <v>85</v>
          </cell>
          <cell r="V475">
            <v>100</v>
          </cell>
          <cell r="W475">
            <v>0</v>
          </cell>
          <cell r="X475">
            <v>20</v>
          </cell>
          <cell r="Y475">
            <v>90</v>
          </cell>
          <cell r="Z475">
            <v>60</v>
          </cell>
          <cell r="AA475">
            <v>0</v>
          </cell>
          <cell r="AB475">
            <v>100</v>
          </cell>
          <cell r="AC475">
            <v>150</v>
          </cell>
          <cell r="AD475">
            <v>100</v>
          </cell>
          <cell r="AE475">
            <v>0</v>
          </cell>
          <cell r="AF475">
            <v>0</v>
          </cell>
          <cell r="AG475">
            <v>-60</v>
          </cell>
          <cell r="AH475">
            <v>0</v>
          </cell>
          <cell r="AI475">
            <v>0</v>
          </cell>
          <cell r="AJ475">
            <v>0</v>
          </cell>
          <cell r="AK475">
            <v>0</v>
          </cell>
          <cell r="AL475">
            <v>0</v>
          </cell>
          <cell r="AM475">
            <v>805</v>
          </cell>
          <cell r="AN475" t="str">
            <v>内科</v>
          </cell>
        </row>
        <row r="476">
          <cell r="H476" t="str">
            <v>内科</v>
          </cell>
          <cell r="I476" t="str">
            <v>2020年</v>
          </cell>
        </row>
        <row r="476">
          <cell r="K476" t="str">
            <v>合格</v>
          </cell>
          <cell r="L476">
            <v>0</v>
          </cell>
          <cell r="M476">
            <v>0</v>
          </cell>
          <cell r="N476">
            <v>0</v>
          </cell>
          <cell r="O476">
            <v>160</v>
          </cell>
          <cell r="P476">
            <v>0</v>
          </cell>
          <cell r="Q476">
            <v>2</v>
          </cell>
          <cell r="R476">
            <v>1</v>
          </cell>
          <cell r="S476">
            <v>0</v>
          </cell>
          <cell r="T476">
            <v>0</v>
          </cell>
          <cell r="U476">
            <v>60</v>
          </cell>
          <cell r="V476">
            <v>100</v>
          </cell>
          <cell r="W476">
            <v>10</v>
          </cell>
          <cell r="X476">
            <v>40</v>
          </cell>
          <cell r="Y476">
            <v>60</v>
          </cell>
          <cell r="Z476">
            <v>60</v>
          </cell>
          <cell r="AA476">
            <v>0</v>
          </cell>
          <cell r="AB476">
            <v>100</v>
          </cell>
          <cell r="AC476">
            <v>150</v>
          </cell>
          <cell r="AD476">
            <v>100</v>
          </cell>
          <cell r="AE476">
            <v>0</v>
          </cell>
          <cell r="AF476">
            <v>0</v>
          </cell>
          <cell r="AG476">
            <v>-40</v>
          </cell>
          <cell r="AH476">
            <v>0</v>
          </cell>
          <cell r="AI476">
            <v>0</v>
          </cell>
          <cell r="AJ476">
            <v>0</v>
          </cell>
          <cell r="AK476">
            <v>0</v>
          </cell>
          <cell r="AL476">
            <v>0</v>
          </cell>
          <cell r="AM476">
            <v>800</v>
          </cell>
          <cell r="AN476" t="str">
            <v>内科</v>
          </cell>
        </row>
        <row r="477">
          <cell r="H477" t="str">
            <v>内科</v>
          </cell>
          <cell r="I477" t="str">
            <v>2021年</v>
          </cell>
        </row>
        <row r="477">
          <cell r="K477" t="str">
            <v>合格</v>
          </cell>
          <cell r="L477">
            <v>0</v>
          </cell>
          <cell r="M477">
            <v>0</v>
          </cell>
          <cell r="N477">
            <v>0</v>
          </cell>
          <cell r="O477">
            <v>160</v>
          </cell>
          <cell r="P477">
            <v>0</v>
          </cell>
          <cell r="Q477">
            <v>2</v>
          </cell>
          <cell r="R477">
            <v>1.5</v>
          </cell>
          <cell r="S477">
            <v>0</v>
          </cell>
          <cell r="T477">
            <v>0</v>
          </cell>
          <cell r="U477">
            <v>70</v>
          </cell>
          <cell r="V477">
            <v>100</v>
          </cell>
          <cell r="W477">
            <v>10</v>
          </cell>
          <cell r="X477">
            <v>80</v>
          </cell>
          <cell r="Y477">
            <v>30</v>
          </cell>
          <cell r="Z477">
            <v>0</v>
          </cell>
          <cell r="AA477">
            <v>20</v>
          </cell>
          <cell r="AB477">
            <v>100</v>
          </cell>
          <cell r="AC477">
            <v>150</v>
          </cell>
          <cell r="AD477">
            <v>100</v>
          </cell>
          <cell r="AE477">
            <v>0</v>
          </cell>
          <cell r="AF477">
            <v>0</v>
          </cell>
          <cell r="AG477">
            <v>-20</v>
          </cell>
          <cell r="AH477">
            <v>0</v>
          </cell>
          <cell r="AI477">
            <v>0</v>
          </cell>
          <cell r="AJ477">
            <v>0</v>
          </cell>
          <cell r="AK477">
            <v>0</v>
          </cell>
          <cell r="AL477">
            <v>0</v>
          </cell>
          <cell r="AM477">
            <v>800</v>
          </cell>
          <cell r="AN477" t="str">
            <v>内科</v>
          </cell>
        </row>
        <row r="478">
          <cell r="H478" t="str">
            <v>内科</v>
          </cell>
          <cell r="I478" t="str">
            <v>2020年</v>
          </cell>
        </row>
        <row r="478">
          <cell r="K478" t="str">
            <v>合格</v>
          </cell>
          <cell r="L478">
            <v>0</v>
          </cell>
          <cell r="M478">
            <v>0</v>
          </cell>
          <cell r="N478">
            <v>0</v>
          </cell>
          <cell r="O478">
            <v>160</v>
          </cell>
          <cell r="P478">
            <v>0</v>
          </cell>
          <cell r="Q478">
            <v>5</v>
          </cell>
          <cell r="R478">
            <v>2</v>
          </cell>
          <cell r="S478">
            <v>0</v>
          </cell>
          <cell r="T478">
            <v>0</v>
          </cell>
          <cell r="U478">
            <v>140</v>
          </cell>
          <cell r="V478">
            <v>100</v>
          </cell>
          <cell r="W478">
            <v>10</v>
          </cell>
          <cell r="X478">
            <v>20</v>
          </cell>
          <cell r="Y478">
            <v>60</v>
          </cell>
          <cell r="Z478">
            <v>60</v>
          </cell>
          <cell r="AA478">
            <v>20</v>
          </cell>
          <cell r="AB478">
            <v>100</v>
          </cell>
          <cell r="AC478">
            <v>150</v>
          </cell>
          <cell r="AD478">
            <v>0</v>
          </cell>
          <cell r="AE478">
            <v>0</v>
          </cell>
          <cell r="AF478">
            <v>0</v>
          </cell>
          <cell r="AG478">
            <v>-20</v>
          </cell>
          <cell r="AH478">
            <v>0</v>
          </cell>
          <cell r="AI478">
            <v>0</v>
          </cell>
          <cell r="AJ478">
            <v>0</v>
          </cell>
          <cell r="AK478">
            <v>0</v>
          </cell>
          <cell r="AL478">
            <v>0</v>
          </cell>
          <cell r="AM478">
            <v>800</v>
          </cell>
          <cell r="AN478" t="str">
            <v>内科</v>
          </cell>
        </row>
        <row r="479">
          <cell r="H479" t="str">
            <v>内科</v>
          </cell>
          <cell r="I479" t="str">
            <v>2022年</v>
          </cell>
        </row>
        <row r="479">
          <cell r="K479" t="str">
            <v>合格</v>
          </cell>
          <cell r="L479">
            <v>0</v>
          </cell>
          <cell r="M479">
            <v>0</v>
          </cell>
          <cell r="N479">
            <v>0</v>
          </cell>
          <cell r="O479">
            <v>160</v>
          </cell>
          <cell r="P479">
            <v>0</v>
          </cell>
          <cell r="Q479">
            <v>0</v>
          </cell>
          <cell r="R479">
            <v>3</v>
          </cell>
          <cell r="S479">
            <v>0</v>
          </cell>
          <cell r="T479">
            <v>0</v>
          </cell>
          <cell r="U479">
            <v>60</v>
          </cell>
          <cell r="V479">
            <v>100</v>
          </cell>
          <cell r="W479">
            <v>10</v>
          </cell>
          <cell r="X479">
            <v>60</v>
          </cell>
          <cell r="Y479">
            <v>30</v>
          </cell>
          <cell r="Z479">
            <v>30</v>
          </cell>
          <cell r="AA479">
            <v>0</v>
          </cell>
          <cell r="AB479">
            <v>100</v>
          </cell>
          <cell r="AC479">
            <v>150</v>
          </cell>
          <cell r="AD479">
            <v>100</v>
          </cell>
          <cell r="AE479">
            <v>0</v>
          </cell>
          <cell r="AF479">
            <v>20</v>
          </cell>
          <cell r="AG479">
            <v>-20</v>
          </cell>
          <cell r="AH479">
            <v>0</v>
          </cell>
          <cell r="AI479">
            <v>0</v>
          </cell>
          <cell r="AJ479">
            <v>0</v>
          </cell>
          <cell r="AK479">
            <v>0</v>
          </cell>
          <cell r="AL479">
            <v>0</v>
          </cell>
          <cell r="AM479">
            <v>800</v>
          </cell>
          <cell r="AN479" t="str">
            <v>内科</v>
          </cell>
        </row>
        <row r="480">
          <cell r="H480" t="str">
            <v>内科</v>
          </cell>
          <cell r="I480" t="str">
            <v>2021年</v>
          </cell>
        </row>
        <row r="480">
          <cell r="K480" t="str">
            <v>合格</v>
          </cell>
          <cell r="L480">
            <v>0</v>
          </cell>
          <cell r="M480">
            <v>0</v>
          </cell>
          <cell r="N480">
            <v>0</v>
          </cell>
          <cell r="O480">
            <v>160</v>
          </cell>
          <cell r="P480">
            <v>0</v>
          </cell>
          <cell r="Q480">
            <v>3</v>
          </cell>
          <cell r="R480">
            <v>1</v>
          </cell>
          <cell r="S480">
            <v>0</v>
          </cell>
          <cell r="T480">
            <v>1</v>
          </cell>
          <cell r="U480">
            <v>105</v>
          </cell>
          <cell r="V480">
            <v>100</v>
          </cell>
          <cell r="W480">
            <v>10</v>
          </cell>
          <cell r="X480">
            <v>20</v>
          </cell>
          <cell r="Y480">
            <v>60</v>
          </cell>
          <cell r="Z480">
            <v>30</v>
          </cell>
          <cell r="AA480">
            <v>20</v>
          </cell>
          <cell r="AB480">
            <v>100</v>
          </cell>
          <cell r="AC480">
            <v>150</v>
          </cell>
          <cell r="AD480">
            <v>100</v>
          </cell>
          <cell r="AE480">
            <v>0</v>
          </cell>
          <cell r="AF480">
            <v>0</v>
          </cell>
          <cell r="AG480">
            <v>-60</v>
          </cell>
          <cell r="AH480">
            <v>0</v>
          </cell>
          <cell r="AI480">
            <v>0</v>
          </cell>
          <cell r="AJ480">
            <v>0</v>
          </cell>
          <cell r="AK480">
            <v>0</v>
          </cell>
          <cell r="AL480">
            <v>0</v>
          </cell>
          <cell r="AM480">
            <v>795</v>
          </cell>
          <cell r="AN480" t="str">
            <v>内科</v>
          </cell>
        </row>
        <row r="481">
          <cell r="H481" t="str">
            <v>内科</v>
          </cell>
          <cell r="I481" t="str">
            <v>2020年</v>
          </cell>
        </row>
        <row r="481">
          <cell r="K481" t="str">
            <v>合格</v>
          </cell>
          <cell r="L481">
            <v>0</v>
          </cell>
          <cell r="M481">
            <v>0</v>
          </cell>
          <cell r="N481">
            <v>0</v>
          </cell>
          <cell r="O481">
            <v>160</v>
          </cell>
          <cell r="P481">
            <v>0</v>
          </cell>
          <cell r="Q481">
            <v>2</v>
          </cell>
          <cell r="R481">
            <v>1</v>
          </cell>
          <cell r="S481">
            <v>1</v>
          </cell>
          <cell r="T481">
            <v>0</v>
          </cell>
          <cell r="U481">
            <v>85</v>
          </cell>
          <cell r="V481">
            <v>100</v>
          </cell>
          <cell r="W481">
            <v>10</v>
          </cell>
          <cell r="X481">
            <v>80</v>
          </cell>
          <cell r="Y481">
            <v>30</v>
          </cell>
          <cell r="Z481">
            <v>0</v>
          </cell>
          <cell r="AA481">
            <v>0</v>
          </cell>
          <cell r="AB481">
            <v>100</v>
          </cell>
          <cell r="AC481">
            <v>150</v>
          </cell>
          <cell r="AD481">
            <v>100</v>
          </cell>
          <cell r="AE481">
            <v>0</v>
          </cell>
          <cell r="AF481">
            <v>0</v>
          </cell>
          <cell r="AG481">
            <v>-20</v>
          </cell>
          <cell r="AH481">
            <v>0</v>
          </cell>
          <cell r="AI481">
            <v>0</v>
          </cell>
          <cell r="AJ481">
            <v>0</v>
          </cell>
          <cell r="AK481">
            <v>0</v>
          </cell>
          <cell r="AL481">
            <v>0</v>
          </cell>
          <cell r="AM481">
            <v>795</v>
          </cell>
          <cell r="AN481" t="str">
            <v>内科</v>
          </cell>
        </row>
        <row r="482">
          <cell r="H482" t="str">
            <v>内科</v>
          </cell>
          <cell r="I482" t="str">
            <v>2021年</v>
          </cell>
        </row>
        <row r="482">
          <cell r="K482" t="str">
            <v>合格</v>
          </cell>
          <cell r="L482">
            <v>0</v>
          </cell>
          <cell r="M482">
            <v>0</v>
          </cell>
          <cell r="N482">
            <v>0</v>
          </cell>
          <cell r="O482">
            <v>160</v>
          </cell>
          <cell r="P482">
            <v>0</v>
          </cell>
          <cell r="Q482">
            <v>1</v>
          </cell>
          <cell r="R482">
            <v>3</v>
          </cell>
          <cell r="S482">
            <v>0</v>
          </cell>
          <cell r="T482">
            <v>0</v>
          </cell>
          <cell r="U482">
            <v>80</v>
          </cell>
          <cell r="V482">
            <v>100</v>
          </cell>
          <cell r="W482">
            <v>10</v>
          </cell>
          <cell r="X482">
            <v>60</v>
          </cell>
          <cell r="Y482">
            <v>30</v>
          </cell>
          <cell r="Z482">
            <v>60</v>
          </cell>
          <cell r="AA482">
            <v>0</v>
          </cell>
          <cell r="AB482">
            <v>100</v>
          </cell>
          <cell r="AC482">
            <v>150</v>
          </cell>
          <cell r="AD482">
            <v>100</v>
          </cell>
          <cell r="AE482">
            <v>0</v>
          </cell>
          <cell r="AF482">
            <v>0</v>
          </cell>
          <cell r="AG482">
            <v>-60</v>
          </cell>
          <cell r="AH482">
            <v>0</v>
          </cell>
          <cell r="AI482">
            <v>0</v>
          </cell>
          <cell r="AJ482">
            <v>0</v>
          </cell>
          <cell r="AK482">
            <v>0</v>
          </cell>
          <cell r="AL482">
            <v>0</v>
          </cell>
          <cell r="AM482">
            <v>790</v>
          </cell>
          <cell r="AN482" t="str">
            <v>内科</v>
          </cell>
        </row>
        <row r="483">
          <cell r="H483" t="str">
            <v>内科</v>
          </cell>
          <cell r="I483" t="str">
            <v>2021年</v>
          </cell>
        </row>
        <row r="483">
          <cell r="K483" t="str">
            <v>合格</v>
          </cell>
          <cell r="L483">
            <v>0</v>
          </cell>
          <cell r="M483">
            <v>0</v>
          </cell>
          <cell r="N483">
            <v>0</v>
          </cell>
          <cell r="O483">
            <v>160</v>
          </cell>
          <cell r="P483">
            <v>0</v>
          </cell>
          <cell r="Q483">
            <v>1</v>
          </cell>
          <cell r="R483">
            <v>1</v>
          </cell>
          <cell r="S483">
            <v>0</v>
          </cell>
          <cell r="T483">
            <v>0</v>
          </cell>
          <cell r="U483">
            <v>40</v>
          </cell>
          <cell r="V483">
            <v>100</v>
          </cell>
          <cell r="W483">
            <v>10</v>
          </cell>
          <cell r="X483">
            <v>40</v>
          </cell>
          <cell r="Y483">
            <v>30</v>
          </cell>
          <cell r="Z483">
            <v>60</v>
          </cell>
          <cell r="AA483">
            <v>0</v>
          </cell>
          <cell r="AB483">
            <v>100</v>
          </cell>
          <cell r="AC483">
            <v>150</v>
          </cell>
          <cell r="AD483">
            <v>100</v>
          </cell>
          <cell r="AE483">
            <v>0</v>
          </cell>
          <cell r="AF483">
            <v>0</v>
          </cell>
          <cell r="AG483">
            <v>0</v>
          </cell>
          <cell r="AH483">
            <v>0</v>
          </cell>
          <cell r="AI483">
            <v>0</v>
          </cell>
          <cell r="AJ483">
            <v>0</v>
          </cell>
          <cell r="AK483">
            <v>0</v>
          </cell>
          <cell r="AL483">
            <v>0</v>
          </cell>
          <cell r="AM483">
            <v>790</v>
          </cell>
          <cell r="AN483" t="str">
            <v>内科</v>
          </cell>
        </row>
        <row r="484">
          <cell r="H484" t="str">
            <v>内科</v>
          </cell>
          <cell r="I484" t="str">
            <v>2020年</v>
          </cell>
        </row>
        <row r="484">
          <cell r="K484" t="str">
            <v>合格</v>
          </cell>
          <cell r="L484" t="str">
            <v>0</v>
          </cell>
          <cell r="M484">
            <v>0</v>
          </cell>
          <cell r="N484">
            <v>0</v>
          </cell>
          <cell r="O484">
            <v>160</v>
          </cell>
          <cell r="P484">
            <v>0</v>
          </cell>
          <cell r="Q484">
            <v>2</v>
          </cell>
          <cell r="R484">
            <v>1</v>
          </cell>
          <cell r="S484">
            <v>0</v>
          </cell>
          <cell r="T484">
            <v>0</v>
          </cell>
          <cell r="U484">
            <v>60</v>
          </cell>
          <cell r="V484">
            <v>100</v>
          </cell>
          <cell r="W484">
            <v>0</v>
          </cell>
          <cell r="X484">
            <v>0</v>
          </cell>
          <cell r="Y484">
            <v>90</v>
          </cell>
          <cell r="Z484">
            <v>30</v>
          </cell>
          <cell r="AA484">
            <v>0</v>
          </cell>
          <cell r="AB484">
            <v>100</v>
          </cell>
          <cell r="AC484">
            <v>150</v>
          </cell>
          <cell r="AD484">
            <v>100</v>
          </cell>
          <cell r="AE484">
            <v>0</v>
          </cell>
          <cell r="AF484">
            <v>0</v>
          </cell>
          <cell r="AG484">
            <v>0</v>
          </cell>
          <cell r="AH484">
            <v>0</v>
          </cell>
          <cell r="AI484">
            <v>0</v>
          </cell>
          <cell r="AJ484">
            <v>0</v>
          </cell>
          <cell r="AK484">
            <v>0</v>
          </cell>
          <cell r="AL484">
            <v>0</v>
          </cell>
          <cell r="AM484">
            <v>790</v>
          </cell>
          <cell r="AN484" t="str">
            <v>内科</v>
          </cell>
        </row>
        <row r="485">
          <cell r="H485" t="str">
            <v>内科</v>
          </cell>
          <cell r="I485" t="str">
            <v>2021年</v>
          </cell>
        </row>
        <row r="485">
          <cell r="K485" t="str">
            <v>合格</v>
          </cell>
          <cell r="L485">
            <v>0</v>
          </cell>
          <cell r="M485">
            <v>0</v>
          </cell>
          <cell r="N485">
            <v>0</v>
          </cell>
          <cell r="O485">
            <v>160</v>
          </cell>
          <cell r="P485">
            <v>0</v>
          </cell>
          <cell r="Q485">
            <v>5</v>
          </cell>
          <cell r="R485">
            <v>2</v>
          </cell>
          <cell r="S485">
            <v>0</v>
          </cell>
          <cell r="T485">
            <v>0</v>
          </cell>
          <cell r="U485">
            <v>140</v>
          </cell>
          <cell r="V485">
            <v>100</v>
          </cell>
          <cell r="W485">
            <v>10</v>
          </cell>
          <cell r="X485">
            <v>0</v>
          </cell>
          <cell r="Y485">
            <v>0</v>
          </cell>
          <cell r="Z485">
            <v>30</v>
          </cell>
          <cell r="AA485">
            <v>0</v>
          </cell>
          <cell r="AB485">
            <v>100</v>
          </cell>
          <cell r="AC485">
            <v>150</v>
          </cell>
          <cell r="AD485">
            <v>100</v>
          </cell>
          <cell r="AE485">
            <v>0</v>
          </cell>
          <cell r="AF485">
            <v>0</v>
          </cell>
          <cell r="AG485">
            <v>0</v>
          </cell>
          <cell r="AH485">
            <v>0</v>
          </cell>
          <cell r="AI485">
            <v>0</v>
          </cell>
          <cell r="AJ485">
            <v>0</v>
          </cell>
          <cell r="AK485">
            <v>0</v>
          </cell>
          <cell r="AL485">
            <v>0</v>
          </cell>
          <cell r="AM485">
            <v>790</v>
          </cell>
          <cell r="AN485" t="str">
            <v>内科</v>
          </cell>
        </row>
        <row r="486">
          <cell r="H486" t="str">
            <v>内科</v>
          </cell>
          <cell r="I486" t="str">
            <v>2021年</v>
          </cell>
        </row>
        <row r="486">
          <cell r="K486" t="str">
            <v>合格</v>
          </cell>
          <cell r="L486">
            <v>0</v>
          </cell>
          <cell r="M486">
            <v>0</v>
          </cell>
          <cell r="N486">
            <v>0</v>
          </cell>
          <cell r="O486">
            <v>120</v>
          </cell>
          <cell r="P486">
            <v>0</v>
          </cell>
          <cell r="Q486">
            <v>2</v>
          </cell>
          <cell r="R486">
            <v>0</v>
          </cell>
          <cell r="S486">
            <v>0</v>
          </cell>
          <cell r="T486">
            <v>0</v>
          </cell>
          <cell r="U486">
            <v>40</v>
          </cell>
          <cell r="V486">
            <v>100</v>
          </cell>
          <cell r="W486">
            <v>0</v>
          </cell>
          <cell r="X486">
            <v>60</v>
          </cell>
          <cell r="Y486">
            <v>30</v>
          </cell>
          <cell r="Z486">
            <v>90</v>
          </cell>
          <cell r="AA486">
            <v>0</v>
          </cell>
          <cell r="AB486">
            <v>100</v>
          </cell>
          <cell r="AC486">
            <v>150</v>
          </cell>
          <cell r="AD486">
            <v>100</v>
          </cell>
          <cell r="AE486">
            <v>0</v>
          </cell>
          <cell r="AF486">
            <v>0</v>
          </cell>
          <cell r="AG486">
            <v>0</v>
          </cell>
          <cell r="AH486">
            <v>0</v>
          </cell>
          <cell r="AI486">
            <v>0</v>
          </cell>
          <cell r="AJ486">
            <v>0</v>
          </cell>
          <cell r="AK486">
            <v>0</v>
          </cell>
          <cell r="AL486">
            <v>0</v>
          </cell>
          <cell r="AM486">
            <v>790</v>
          </cell>
          <cell r="AN486" t="str">
            <v>内科</v>
          </cell>
        </row>
        <row r="487">
          <cell r="H487" t="str">
            <v>内科</v>
          </cell>
          <cell r="I487" t="str">
            <v>2021年</v>
          </cell>
        </row>
        <row r="487">
          <cell r="K487" t="str">
            <v>合格</v>
          </cell>
          <cell r="L487">
            <v>0</v>
          </cell>
          <cell r="M487">
            <v>0</v>
          </cell>
          <cell r="N487">
            <v>0</v>
          </cell>
          <cell r="O487">
            <v>160</v>
          </cell>
          <cell r="P487">
            <v>0</v>
          </cell>
          <cell r="Q487">
            <v>4</v>
          </cell>
          <cell r="R487">
            <v>4</v>
          </cell>
          <cell r="S487">
            <v>0</v>
          </cell>
          <cell r="T487">
            <v>1</v>
          </cell>
          <cell r="U487">
            <v>185</v>
          </cell>
          <cell r="V487">
            <v>100</v>
          </cell>
          <cell r="W487">
            <v>0</v>
          </cell>
          <cell r="X487">
            <v>20</v>
          </cell>
          <cell r="Y487">
            <v>30</v>
          </cell>
          <cell r="Z487">
            <v>0</v>
          </cell>
          <cell r="AA487">
            <v>0</v>
          </cell>
          <cell r="AB487">
            <v>100</v>
          </cell>
          <cell r="AC487">
            <v>150</v>
          </cell>
          <cell r="AD487">
            <v>100</v>
          </cell>
          <cell r="AE487">
            <v>0</v>
          </cell>
          <cell r="AF487">
            <v>0</v>
          </cell>
          <cell r="AG487">
            <v>-60</v>
          </cell>
          <cell r="AH487">
            <v>0</v>
          </cell>
          <cell r="AI487">
            <v>0</v>
          </cell>
          <cell r="AJ487">
            <v>0</v>
          </cell>
          <cell r="AK487">
            <v>0</v>
          </cell>
          <cell r="AL487">
            <v>0</v>
          </cell>
          <cell r="AM487">
            <v>785</v>
          </cell>
          <cell r="AN487" t="str">
            <v>内科</v>
          </cell>
        </row>
        <row r="488">
          <cell r="H488" t="str">
            <v>内科</v>
          </cell>
          <cell r="I488" t="str">
            <v>2020年</v>
          </cell>
        </row>
        <row r="488">
          <cell r="K488" t="str">
            <v>合格</v>
          </cell>
          <cell r="L488">
            <v>0</v>
          </cell>
          <cell r="M488">
            <v>0</v>
          </cell>
          <cell r="N488">
            <v>0</v>
          </cell>
          <cell r="O488">
            <v>160</v>
          </cell>
          <cell r="P488">
            <v>0</v>
          </cell>
          <cell r="Q488">
            <v>1</v>
          </cell>
          <cell r="R488">
            <v>1</v>
          </cell>
          <cell r="S488">
            <v>0</v>
          </cell>
          <cell r="T488">
            <v>0</v>
          </cell>
          <cell r="U488">
            <v>40</v>
          </cell>
          <cell r="V488">
            <v>100</v>
          </cell>
          <cell r="W488">
            <v>10</v>
          </cell>
          <cell r="X488">
            <v>0</v>
          </cell>
          <cell r="Y488">
            <v>90</v>
          </cell>
          <cell r="Z488">
            <v>90</v>
          </cell>
          <cell r="AA488">
            <v>0</v>
          </cell>
          <cell r="AB488">
            <v>100</v>
          </cell>
          <cell r="AC488">
            <v>150</v>
          </cell>
          <cell r="AD488">
            <v>100</v>
          </cell>
          <cell r="AE488">
            <v>0</v>
          </cell>
          <cell r="AF488">
            <v>0</v>
          </cell>
          <cell r="AG488">
            <v>-60</v>
          </cell>
          <cell r="AH488">
            <v>0</v>
          </cell>
          <cell r="AI488">
            <v>0</v>
          </cell>
          <cell r="AJ488">
            <v>0</v>
          </cell>
          <cell r="AK488">
            <v>0</v>
          </cell>
          <cell r="AL488">
            <v>0</v>
          </cell>
          <cell r="AM488">
            <v>780</v>
          </cell>
          <cell r="AN488" t="str">
            <v>内科</v>
          </cell>
        </row>
        <row r="489">
          <cell r="H489" t="str">
            <v>内科</v>
          </cell>
          <cell r="I489" t="str">
            <v>2020年</v>
          </cell>
        </row>
        <row r="489">
          <cell r="K489" t="str">
            <v>合格</v>
          </cell>
          <cell r="L489">
            <v>0</v>
          </cell>
          <cell r="M489">
            <v>0</v>
          </cell>
          <cell r="N489">
            <v>0</v>
          </cell>
          <cell r="O489">
            <v>160</v>
          </cell>
          <cell r="P489">
            <v>0</v>
          </cell>
          <cell r="Q489">
            <v>5</v>
          </cell>
          <cell r="R489">
            <v>1</v>
          </cell>
          <cell r="S489">
            <v>0</v>
          </cell>
          <cell r="T489">
            <v>0</v>
          </cell>
          <cell r="U489">
            <v>120</v>
          </cell>
          <cell r="V489">
            <v>100</v>
          </cell>
          <cell r="W489">
            <v>10</v>
          </cell>
          <cell r="X489">
            <v>40</v>
          </cell>
          <cell r="Y489">
            <v>60</v>
          </cell>
          <cell r="Z489">
            <v>60</v>
          </cell>
          <cell r="AA489">
            <v>0</v>
          </cell>
          <cell r="AB489">
            <v>100</v>
          </cell>
          <cell r="AC489">
            <v>150</v>
          </cell>
          <cell r="AD489">
            <v>0</v>
          </cell>
          <cell r="AE489">
            <v>0</v>
          </cell>
          <cell r="AF489">
            <v>0</v>
          </cell>
          <cell r="AG489">
            <v>-20</v>
          </cell>
          <cell r="AH489">
            <v>0</v>
          </cell>
          <cell r="AI489">
            <v>0</v>
          </cell>
          <cell r="AJ489">
            <v>0</v>
          </cell>
          <cell r="AK489">
            <v>0</v>
          </cell>
          <cell r="AL489">
            <v>0</v>
          </cell>
          <cell r="AM489">
            <v>780</v>
          </cell>
          <cell r="AN489" t="str">
            <v>内科</v>
          </cell>
        </row>
        <row r="490">
          <cell r="H490" t="str">
            <v>内科</v>
          </cell>
          <cell r="I490" t="str">
            <v>2021年</v>
          </cell>
        </row>
        <row r="490">
          <cell r="K490" t="str">
            <v>合格</v>
          </cell>
          <cell r="L490">
            <v>0</v>
          </cell>
          <cell r="M490">
            <v>0</v>
          </cell>
          <cell r="N490">
            <v>0</v>
          </cell>
          <cell r="O490">
            <v>160</v>
          </cell>
          <cell r="P490">
            <v>0</v>
          </cell>
          <cell r="Q490">
            <v>3</v>
          </cell>
          <cell r="R490">
            <v>3</v>
          </cell>
          <cell r="S490">
            <v>0</v>
          </cell>
          <cell r="T490">
            <v>0</v>
          </cell>
          <cell r="U490">
            <v>120</v>
          </cell>
          <cell r="V490">
            <v>100</v>
          </cell>
          <cell r="W490">
            <v>10</v>
          </cell>
          <cell r="X490">
            <v>60</v>
          </cell>
          <cell r="Y490">
            <v>0</v>
          </cell>
          <cell r="Z490">
            <v>0</v>
          </cell>
          <cell r="AA490">
            <v>0</v>
          </cell>
          <cell r="AB490">
            <v>100</v>
          </cell>
          <cell r="AC490">
            <v>150</v>
          </cell>
          <cell r="AD490">
            <v>100</v>
          </cell>
          <cell r="AE490">
            <v>0</v>
          </cell>
          <cell r="AF490">
            <v>0</v>
          </cell>
          <cell r="AG490">
            <v>-20</v>
          </cell>
          <cell r="AH490">
            <v>0</v>
          </cell>
          <cell r="AI490">
            <v>0</v>
          </cell>
          <cell r="AJ490">
            <v>0</v>
          </cell>
          <cell r="AK490">
            <v>0</v>
          </cell>
          <cell r="AL490">
            <v>0</v>
          </cell>
          <cell r="AM490">
            <v>780</v>
          </cell>
          <cell r="AN490" t="str">
            <v>内科</v>
          </cell>
        </row>
        <row r="491">
          <cell r="H491" t="str">
            <v>内科</v>
          </cell>
          <cell r="I491" t="str">
            <v>2020年</v>
          </cell>
        </row>
        <row r="491">
          <cell r="K491" t="str">
            <v>合格</v>
          </cell>
          <cell r="L491">
            <v>0</v>
          </cell>
          <cell r="M491">
            <v>0</v>
          </cell>
          <cell r="N491">
            <v>0</v>
          </cell>
          <cell r="O491">
            <v>160</v>
          </cell>
          <cell r="P491">
            <v>0</v>
          </cell>
          <cell r="Q491">
            <v>3</v>
          </cell>
          <cell r="R491">
            <v>2</v>
          </cell>
          <cell r="S491">
            <v>0</v>
          </cell>
          <cell r="T491">
            <v>0</v>
          </cell>
          <cell r="U491">
            <v>100</v>
          </cell>
          <cell r="V491">
            <v>100</v>
          </cell>
          <cell r="W491">
            <v>10</v>
          </cell>
          <cell r="X491">
            <v>60</v>
          </cell>
          <cell r="Y491">
            <v>60</v>
          </cell>
          <cell r="Z491">
            <v>60</v>
          </cell>
          <cell r="AA491">
            <v>0</v>
          </cell>
          <cell r="AB491">
            <v>100</v>
          </cell>
          <cell r="AC491">
            <v>150</v>
          </cell>
          <cell r="AD491">
            <v>0</v>
          </cell>
          <cell r="AE491">
            <v>0</v>
          </cell>
          <cell r="AF491">
            <v>0</v>
          </cell>
          <cell r="AG491">
            <v>-20</v>
          </cell>
          <cell r="AH491">
            <v>0</v>
          </cell>
          <cell r="AI491">
            <v>0</v>
          </cell>
          <cell r="AJ491">
            <v>0</v>
          </cell>
          <cell r="AK491">
            <v>0</v>
          </cell>
          <cell r="AL491">
            <v>0</v>
          </cell>
          <cell r="AM491">
            <v>780</v>
          </cell>
          <cell r="AN491" t="str">
            <v>内科</v>
          </cell>
        </row>
        <row r="492">
          <cell r="H492" t="str">
            <v>内科</v>
          </cell>
          <cell r="I492" t="str">
            <v>2020年</v>
          </cell>
        </row>
        <row r="492">
          <cell r="K492" t="str">
            <v>合格</v>
          </cell>
          <cell r="L492">
            <v>0</v>
          </cell>
          <cell r="M492">
            <v>0</v>
          </cell>
          <cell r="N492">
            <v>0</v>
          </cell>
          <cell r="O492">
            <v>160</v>
          </cell>
          <cell r="P492">
            <v>0</v>
          </cell>
          <cell r="Q492">
            <v>2</v>
          </cell>
          <cell r="R492">
            <v>1</v>
          </cell>
          <cell r="S492">
            <v>0</v>
          </cell>
          <cell r="T492">
            <v>0</v>
          </cell>
          <cell r="U492">
            <v>60</v>
          </cell>
          <cell r="V492">
            <v>100</v>
          </cell>
          <cell r="W492">
            <v>10</v>
          </cell>
          <cell r="X492">
            <v>40</v>
          </cell>
          <cell r="Y492">
            <v>30</v>
          </cell>
          <cell r="Z492">
            <v>30</v>
          </cell>
          <cell r="AA492">
            <v>0</v>
          </cell>
          <cell r="AB492">
            <v>100</v>
          </cell>
          <cell r="AC492">
            <v>150</v>
          </cell>
          <cell r="AD492">
            <v>100</v>
          </cell>
          <cell r="AE492">
            <v>0</v>
          </cell>
          <cell r="AF492">
            <v>0</v>
          </cell>
          <cell r="AG492">
            <v>0</v>
          </cell>
          <cell r="AH492">
            <v>0</v>
          </cell>
          <cell r="AI492">
            <v>0</v>
          </cell>
          <cell r="AJ492">
            <v>0</v>
          </cell>
          <cell r="AK492">
            <v>0</v>
          </cell>
          <cell r="AL492">
            <v>0</v>
          </cell>
          <cell r="AM492">
            <v>780</v>
          </cell>
          <cell r="AN492" t="str">
            <v>内科</v>
          </cell>
        </row>
        <row r="493">
          <cell r="H493" t="str">
            <v>内科</v>
          </cell>
          <cell r="I493" t="str">
            <v>2021年</v>
          </cell>
        </row>
        <row r="493">
          <cell r="K493" t="str">
            <v>合格</v>
          </cell>
          <cell r="L493">
            <v>0</v>
          </cell>
          <cell r="M493">
            <v>0</v>
          </cell>
          <cell r="N493">
            <v>0</v>
          </cell>
          <cell r="O493">
            <v>160</v>
          </cell>
          <cell r="P493">
            <v>0</v>
          </cell>
          <cell r="Q493">
            <v>0</v>
          </cell>
          <cell r="R493">
            <v>1</v>
          </cell>
          <cell r="S493">
            <v>0</v>
          </cell>
          <cell r="T493">
            <v>0</v>
          </cell>
          <cell r="U493">
            <v>20</v>
          </cell>
          <cell r="V493">
            <v>100</v>
          </cell>
          <cell r="W493">
            <v>10</v>
          </cell>
          <cell r="X493">
            <v>20</v>
          </cell>
          <cell r="Y493">
            <v>60</v>
          </cell>
          <cell r="Z493">
            <v>60</v>
          </cell>
          <cell r="AA493">
            <v>0</v>
          </cell>
          <cell r="AB493">
            <v>100</v>
          </cell>
          <cell r="AC493">
            <v>150</v>
          </cell>
          <cell r="AD493">
            <v>100</v>
          </cell>
          <cell r="AE493">
            <v>0</v>
          </cell>
          <cell r="AF493">
            <v>0</v>
          </cell>
          <cell r="AG493">
            <v>0</v>
          </cell>
          <cell r="AH493">
            <v>0</v>
          </cell>
          <cell r="AI493">
            <v>0</v>
          </cell>
          <cell r="AJ493">
            <v>0</v>
          </cell>
          <cell r="AK493">
            <v>0</v>
          </cell>
          <cell r="AL493">
            <v>0</v>
          </cell>
          <cell r="AM493">
            <v>780</v>
          </cell>
          <cell r="AN493" t="str">
            <v>内科</v>
          </cell>
        </row>
        <row r="494">
          <cell r="H494" t="str">
            <v>内科</v>
          </cell>
          <cell r="I494" t="str">
            <v>2021年</v>
          </cell>
        </row>
        <row r="494">
          <cell r="K494" t="str">
            <v>合格</v>
          </cell>
          <cell r="L494">
            <v>0</v>
          </cell>
          <cell r="M494">
            <v>0</v>
          </cell>
          <cell r="N494">
            <v>0</v>
          </cell>
          <cell r="O494">
            <v>160</v>
          </cell>
          <cell r="P494">
            <v>0</v>
          </cell>
          <cell r="Q494">
            <v>3</v>
          </cell>
          <cell r="R494">
            <v>1</v>
          </cell>
          <cell r="S494">
            <v>0</v>
          </cell>
          <cell r="T494">
            <v>0</v>
          </cell>
          <cell r="U494">
            <v>80</v>
          </cell>
          <cell r="V494">
            <v>100</v>
          </cell>
          <cell r="W494">
            <v>10</v>
          </cell>
          <cell r="X494">
            <v>60</v>
          </cell>
          <cell r="Y494">
            <v>0</v>
          </cell>
          <cell r="Z494">
            <v>0</v>
          </cell>
          <cell r="AA494">
            <v>0</v>
          </cell>
          <cell r="AB494">
            <v>100</v>
          </cell>
          <cell r="AC494">
            <v>150</v>
          </cell>
          <cell r="AD494">
            <v>100</v>
          </cell>
          <cell r="AE494">
            <v>0</v>
          </cell>
          <cell r="AF494">
            <v>20</v>
          </cell>
          <cell r="AG494">
            <v>0</v>
          </cell>
          <cell r="AH494">
            <v>0</v>
          </cell>
          <cell r="AI494">
            <v>0</v>
          </cell>
          <cell r="AJ494">
            <v>0</v>
          </cell>
          <cell r="AK494">
            <v>0</v>
          </cell>
          <cell r="AL494">
            <v>0</v>
          </cell>
          <cell r="AM494">
            <v>780</v>
          </cell>
          <cell r="AN494" t="str">
            <v>内科</v>
          </cell>
        </row>
        <row r="495">
          <cell r="H495" t="str">
            <v>内科</v>
          </cell>
          <cell r="I495" t="str">
            <v>2021年</v>
          </cell>
        </row>
        <row r="495">
          <cell r="K495" t="str">
            <v>合格</v>
          </cell>
          <cell r="L495">
            <v>0</v>
          </cell>
          <cell r="M495">
            <v>0</v>
          </cell>
          <cell r="N495">
            <v>0</v>
          </cell>
          <cell r="O495">
            <v>160</v>
          </cell>
          <cell r="P495">
            <v>0</v>
          </cell>
          <cell r="Q495">
            <v>6</v>
          </cell>
          <cell r="R495">
            <v>1</v>
          </cell>
          <cell r="S495">
            <v>0</v>
          </cell>
          <cell r="T495">
            <v>0</v>
          </cell>
          <cell r="U495">
            <v>140</v>
          </cell>
          <cell r="V495">
            <v>100</v>
          </cell>
          <cell r="W495">
            <v>10</v>
          </cell>
          <cell r="X495">
            <v>40</v>
          </cell>
          <cell r="Y495">
            <v>30</v>
          </cell>
          <cell r="Z495">
            <v>0</v>
          </cell>
          <cell r="AA495">
            <v>0</v>
          </cell>
          <cell r="AB495">
            <v>100</v>
          </cell>
          <cell r="AC495">
            <v>150</v>
          </cell>
          <cell r="AD495">
            <v>100</v>
          </cell>
          <cell r="AE495">
            <v>0</v>
          </cell>
          <cell r="AF495">
            <v>0</v>
          </cell>
          <cell r="AG495">
            <v>-60</v>
          </cell>
          <cell r="AH495">
            <v>0</v>
          </cell>
          <cell r="AI495">
            <v>0</v>
          </cell>
          <cell r="AJ495">
            <v>0</v>
          </cell>
          <cell r="AK495">
            <v>0</v>
          </cell>
          <cell r="AL495">
            <v>0</v>
          </cell>
          <cell r="AM495">
            <v>770</v>
          </cell>
          <cell r="AN495" t="str">
            <v>内科</v>
          </cell>
        </row>
        <row r="496">
          <cell r="H496" t="str">
            <v>内科</v>
          </cell>
          <cell r="I496" t="str">
            <v>2020年</v>
          </cell>
        </row>
        <row r="496">
          <cell r="K496" t="str">
            <v>合格</v>
          </cell>
          <cell r="L496">
            <v>0</v>
          </cell>
          <cell r="M496">
            <v>0</v>
          </cell>
          <cell r="N496">
            <v>0</v>
          </cell>
          <cell r="O496">
            <v>160</v>
          </cell>
          <cell r="P496">
            <v>0</v>
          </cell>
          <cell r="Q496">
            <v>0</v>
          </cell>
          <cell r="R496">
            <v>0</v>
          </cell>
          <cell r="S496">
            <v>1</v>
          </cell>
          <cell r="T496">
            <v>1</v>
          </cell>
          <cell r="U496">
            <v>50</v>
          </cell>
          <cell r="V496">
            <v>100</v>
          </cell>
          <cell r="W496">
            <v>10</v>
          </cell>
          <cell r="X496">
            <v>40</v>
          </cell>
          <cell r="Y496">
            <v>30</v>
          </cell>
          <cell r="Z496">
            <v>30</v>
          </cell>
          <cell r="AA496">
            <v>0</v>
          </cell>
          <cell r="AB496">
            <v>100</v>
          </cell>
          <cell r="AC496">
            <v>150</v>
          </cell>
          <cell r="AD496">
            <v>100</v>
          </cell>
          <cell r="AE496">
            <v>0</v>
          </cell>
          <cell r="AF496">
            <v>0</v>
          </cell>
          <cell r="AG496">
            <v>0</v>
          </cell>
          <cell r="AH496">
            <v>0</v>
          </cell>
          <cell r="AI496">
            <v>0</v>
          </cell>
          <cell r="AJ496">
            <v>0</v>
          </cell>
          <cell r="AK496">
            <v>0</v>
          </cell>
          <cell r="AL496">
            <v>0</v>
          </cell>
          <cell r="AM496">
            <v>770</v>
          </cell>
          <cell r="AN496" t="str">
            <v>内科</v>
          </cell>
        </row>
        <row r="497">
          <cell r="H497" t="str">
            <v>内科</v>
          </cell>
          <cell r="I497" t="str">
            <v>2020年</v>
          </cell>
        </row>
        <row r="497">
          <cell r="K497" t="str">
            <v>合格</v>
          </cell>
          <cell r="L497">
            <v>0</v>
          </cell>
          <cell r="M497">
            <v>0</v>
          </cell>
          <cell r="N497">
            <v>0</v>
          </cell>
          <cell r="O497">
            <v>160</v>
          </cell>
          <cell r="P497">
            <v>0</v>
          </cell>
          <cell r="Q497">
            <v>1</v>
          </cell>
          <cell r="R497">
            <v>1</v>
          </cell>
          <cell r="S497">
            <v>0</v>
          </cell>
          <cell r="T497">
            <v>1</v>
          </cell>
          <cell r="U497">
            <v>65</v>
          </cell>
          <cell r="V497">
            <v>85.7</v>
          </cell>
          <cell r="W497">
            <v>0</v>
          </cell>
          <cell r="X497">
            <v>40</v>
          </cell>
          <cell r="Y497">
            <v>60</v>
          </cell>
          <cell r="Z497">
            <v>60</v>
          </cell>
          <cell r="AA497">
            <v>0</v>
          </cell>
          <cell r="AB497">
            <v>100</v>
          </cell>
          <cell r="AC497">
            <v>150</v>
          </cell>
          <cell r="AD497">
            <v>100</v>
          </cell>
          <cell r="AE497">
            <v>0</v>
          </cell>
          <cell r="AF497">
            <v>0</v>
          </cell>
          <cell r="AG497">
            <v>-60</v>
          </cell>
          <cell r="AH497">
            <v>0</v>
          </cell>
          <cell r="AI497">
            <v>0</v>
          </cell>
          <cell r="AJ497">
            <v>0</v>
          </cell>
          <cell r="AK497">
            <v>0</v>
          </cell>
          <cell r="AL497">
            <v>0</v>
          </cell>
          <cell r="AM497">
            <v>760.7</v>
          </cell>
          <cell r="AN497" t="str">
            <v>内科</v>
          </cell>
        </row>
        <row r="498">
          <cell r="H498" t="str">
            <v>内科</v>
          </cell>
          <cell r="I498" t="str">
            <v>2020年</v>
          </cell>
        </row>
        <row r="498">
          <cell r="K498" t="str">
            <v>合格</v>
          </cell>
          <cell r="L498">
            <v>0</v>
          </cell>
          <cell r="M498">
            <v>0</v>
          </cell>
          <cell r="N498">
            <v>0</v>
          </cell>
          <cell r="O498">
            <v>120</v>
          </cell>
          <cell r="P498">
            <v>0</v>
          </cell>
          <cell r="Q498">
            <v>2</v>
          </cell>
          <cell r="R498">
            <v>1</v>
          </cell>
          <cell r="S498">
            <v>0</v>
          </cell>
          <cell r="T498">
            <v>0</v>
          </cell>
          <cell r="U498">
            <v>60</v>
          </cell>
          <cell r="V498">
            <v>100</v>
          </cell>
          <cell r="W498">
            <v>0</v>
          </cell>
          <cell r="X498">
            <v>40</v>
          </cell>
          <cell r="Y498">
            <v>60</v>
          </cell>
          <cell r="Z498">
            <v>30</v>
          </cell>
          <cell r="AA498">
            <v>0</v>
          </cell>
          <cell r="AB498">
            <v>100</v>
          </cell>
          <cell r="AC498">
            <v>150</v>
          </cell>
          <cell r="AD498">
            <v>100</v>
          </cell>
          <cell r="AE498">
            <v>0</v>
          </cell>
          <cell r="AF498">
            <v>0</v>
          </cell>
          <cell r="AG498">
            <v>0</v>
          </cell>
          <cell r="AH498">
            <v>0</v>
          </cell>
          <cell r="AI498">
            <v>0</v>
          </cell>
          <cell r="AJ498">
            <v>0</v>
          </cell>
          <cell r="AK498">
            <v>0</v>
          </cell>
          <cell r="AL498">
            <v>0</v>
          </cell>
          <cell r="AM498">
            <v>760</v>
          </cell>
          <cell r="AN498" t="str">
            <v>内科</v>
          </cell>
        </row>
        <row r="499">
          <cell r="H499" t="str">
            <v>内科</v>
          </cell>
          <cell r="I499" t="str">
            <v>2020年</v>
          </cell>
        </row>
        <row r="499">
          <cell r="K499" t="str">
            <v>合格</v>
          </cell>
          <cell r="L499">
            <v>0</v>
          </cell>
          <cell r="M499">
            <v>0</v>
          </cell>
          <cell r="N499">
            <v>0</v>
          </cell>
          <cell r="O499">
            <v>160</v>
          </cell>
          <cell r="P499">
            <v>0</v>
          </cell>
          <cell r="Q499">
            <v>0</v>
          </cell>
          <cell r="R499">
            <v>3</v>
          </cell>
          <cell r="S499">
            <v>0</v>
          </cell>
          <cell r="T499">
            <v>0</v>
          </cell>
          <cell r="U499">
            <v>60</v>
          </cell>
          <cell r="V499">
            <v>100</v>
          </cell>
          <cell r="W499">
            <v>10</v>
          </cell>
          <cell r="X499">
            <v>40</v>
          </cell>
          <cell r="Y499">
            <v>60</v>
          </cell>
          <cell r="Z499">
            <v>30</v>
          </cell>
          <cell r="AA499">
            <v>0</v>
          </cell>
          <cell r="AB499">
            <v>100</v>
          </cell>
          <cell r="AC499">
            <v>150</v>
          </cell>
          <cell r="AD499">
            <v>100</v>
          </cell>
          <cell r="AE499">
            <v>0</v>
          </cell>
          <cell r="AF499">
            <v>0</v>
          </cell>
          <cell r="AG499">
            <v>-60</v>
          </cell>
          <cell r="AH499">
            <v>0</v>
          </cell>
          <cell r="AI499">
            <v>0</v>
          </cell>
          <cell r="AJ499">
            <v>0</v>
          </cell>
          <cell r="AK499">
            <v>0</v>
          </cell>
          <cell r="AL499">
            <v>0</v>
          </cell>
          <cell r="AM499">
            <v>750</v>
          </cell>
          <cell r="AN499" t="str">
            <v>内科</v>
          </cell>
        </row>
        <row r="500">
          <cell r="H500" t="str">
            <v>内科</v>
          </cell>
          <cell r="I500" t="str">
            <v>2020年</v>
          </cell>
        </row>
        <row r="500">
          <cell r="K500" t="str">
            <v>合格</v>
          </cell>
          <cell r="L500">
            <v>0</v>
          </cell>
          <cell r="M500">
            <v>0</v>
          </cell>
          <cell r="N500">
            <v>0</v>
          </cell>
          <cell r="O500">
            <v>160</v>
          </cell>
          <cell r="P500">
            <v>0</v>
          </cell>
          <cell r="Q500">
            <v>3</v>
          </cell>
          <cell r="R500">
            <v>2</v>
          </cell>
          <cell r="S500">
            <v>0</v>
          </cell>
          <cell r="T500">
            <v>0</v>
          </cell>
          <cell r="U500">
            <v>100</v>
          </cell>
          <cell r="V500">
            <v>100</v>
          </cell>
          <cell r="W500">
            <v>10</v>
          </cell>
          <cell r="X500">
            <v>20</v>
          </cell>
          <cell r="Y500">
            <v>30</v>
          </cell>
          <cell r="Z500">
            <v>30</v>
          </cell>
          <cell r="AA500">
            <v>0</v>
          </cell>
          <cell r="AB500">
            <v>100</v>
          </cell>
          <cell r="AC500">
            <v>150</v>
          </cell>
          <cell r="AD500">
            <v>100</v>
          </cell>
          <cell r="AE500">
            <v>0</v>
          </cell>
          <cell r="AF500">
            <v>0</v>
          </cell>
          <cell r="AG500">
            <v>-60</v>
          </cell>
          <cell r="AH500">
            <v>0</v>
          </cell>
          <cell r="AI500">
            <v>0</v>
          </cell>
          <cell r="AJ500">
            <v>0</v>
          </cell>
          <cell r="AK500">
            <v>0</v>
          </cell>
          <cell r="AL500">
            <v>0</v>
          </cell>
          <cell r="AM500">
            <v>740</v>
          </cell>
          <cell r="AN500" t="str">
            <v>内科</v>
          </cell>
        </row>
        <row r="501">
          <cell r="H501" t="str">
            <v>内科</v>
          </cell>
          <cell r="I501" t="str">
            <v>2021年</v>
          </cell>
        </row>
        <row r="501">
          <cell r="K501" t="str">
            <v>合格</v>
          </cell>
          <cell r="L501">
            <v>0</v>
          </cell>
          <cell r="M501">
            <v>0</v>
          </cell>
          <cell r="N501">
            <v>0</v>
          </cell>
          <cell r="O501">
            <v>160</v>
          </cell>
          <cell r="P501">
            <v>0</v>
          </cell>
          <cell r="Q501">
            <v>1</v>
          </cell>
          <cell r="R501">
            <v>1</v>
          </cell>
          <cell r="S501">
            <v>0</v>
          </cell>
          <cell r="T501">
            <v>0</v>
          </cell>
          <cell r="U501">
            <v>40</v>
          </cell>
          <cell r="V501">
            <v>100</v>
          </cell>
          <cell r="W501">
            <v>10</v>
          </cell>
          <cell r="X501">
            <v>20</v>
          </cell>
          <cell r="Y501">
            <v>60</v>
          </cell>
          <cell r="Z501">
            <v>60</v>
          </cell>
          <cell r="AA501">
            <v>0</v>
          </cell>
          <cell r="AB501">
            <v>100</v>
          </cell>
          <cell r="AC501">
            <v>150</v>
          </cell>
          <cell r="AD501">
            <v>100</v>
          </cell>
          <cell r="AE501">
            <v>0</v>
          </cell>
          <cell r="AF501">
            <v>0</v>
          </cell>
          <cell r="AG501">
            <v>-60</v>
          </cell>
          <cell r="AH501">
            <v>0</v>
          </cell>
          <cell r="AI501">
            <v>0</v>
          </cell>
          <cell r="AJ501">
            <v>0</v>
          </cell>
          <cell r="AK501">
            <v>0</v>
          </cell>
          <cell r="AL501">
            <v>0</v>
          </cell>
          <cell r="AM501">
            <v>740</v>
          </cell>
          <cell r="AN501" t="str">
            <v>内科</v>
          </cell>
        </row>
        <row r="502">
          <cell r="H502" t="str">
            <v>内科</v>
          </cell>
          <cell r="I502" t="str">
            <v>2020年</v>
          </cell>
        </row>
        <row r="502">
          <cell r="K502" t="str">
            <v>合格</v>
          </cell>
          <cell r="L502">
            <v>0</v>
          </cell>
          <cell r="M502">
            <v>0</v>
          </cell>
          <cell r="N502">
            <v>0</v>
          </cell>
          <cell r="O502">
            <v>160</v>
          </cell>
          <cell r="P502">
            <v>0</v>
          </cell>
          <cell r="Q502">
            <v>5</v>
          </cell>
          <cell r="R502">
            <v>2</v>
          </cell>
          <cell r="S502">
            <v>0</v>
          </cell>
          <cell r="T502">
            <v>0</v>
          </cell>
          <cell r="U502">
            <v>140</v>
          </cell>
          <cell r="V502">
            <v>100</v>
          </cell>
          <cell r="W502">
            <v>0</v>
          </cell>
          <cell r="X502">
            <v>20</v>
          </cell>
          <cell r="Y502">
            <v>0</v>
          </cell>
          <cell r="Z502">
            <v>30</v>
          </cell>
          <cell r="AA502">
            <v>0</v>
          </cell>
          <cell r="AB502">
            <v>100</v>
          </cell>
          <cell r="AC502">
            <v>150</v>
          </cell>
          <cell r="AD502">
            <v>100</v>
          </cell>
          <cell r="AE502">
            <v>0</v>
          </cell>
          <cell r="AF502">
            <v>0</v>
          </cell>
          <cell r="AG502">
            <v>-60</v>
          </cell>
          <cell r="AH502">
            <v>0</v>
          </cell>
          <cell r="AI502">
            <v>0</v>
          </cell>
          <cell r="AJ502">
            <v>0</v>
          </cell>
          <cell r="AK502">
            <v>0</v>
          </cell>
          <cell r="AL502">
            <v>0</v>
          </cell>
          <cell r="AM502">
            <v>740</v>
          </cell>
          <cell r="AN502" t="str">
            <v>内科</v>
          </cell>
        </row>
        <row r="503">
          <cell r="H503" t="str">
            <v>内科</v>
          </cell>
          <cell r="I503" t="str">
            <v>2020年</v>
          </cell>
        </row>
        <row r="503">
          <cell r="K503" t="str">
            <v>合格</v>
          </cell>
          <cell r="L503">
            <v>0</v>
          </cell>
          <cell r="M503">
            <v>0</v>
          </cell>
          <cell r="N503">
            <v>0</v>
          </cell>
          <cell r="O503">
            <v>160</v>
          </cell>
          <cell r="P503" t="str">
            <v>0.0</v>
          </cell>
          <cell r="Q503" t="str">
            <v>1.0</v>
          </cell>
          <cell r="R503" t="str">
            <v>0.0</v>
          </cell>
          <cell r="S503" t="str">
            <v>0.0</v>
          </cell>
          <cell r="T503" t="str">
            <v>0.0</v>
          </cell>
          <cell r="U503">
            <v>20</v>
          </cell>
          <cell r="V503">
            <v>100</v>
          </cell>
          <cell r="W503">
            <v>0</v>
          </cell>
          <cell r="X503">
            <v>40</v>
          </cell>
          <cell r="Y503">
            <v>30</v>
          </cell>
          <cell r="Z503">
            <v>0</v>
          </cell>
          <cell r="AA503">
            <v>40</v>
          </cell>
          <cell r="AB503">
            <v>100</v>
          </cell>
          <cell r="AC503">
            <v>150</v>
          </cell>
          <cell r="AD503">
            <v>100</v>
          </cell>
          <cell r="AE503">
            <v>0</v>
          </cell>
          <cell r="AF503">
            <v>0</v>
          </cell>
          <cell r="AG503">
            <v>0</v>
          </cell>
          <cell r="AH503">
            <v>0</v>
          </cell>
          <cell r="AI503">
            <v>0</v>
          </cell>
          <cell r="AJ503">
            <v>0</v>
          </cell>
          <cell r="AK503">
            <v>0</v>
          </cell>
          <cell r="AL503">
            <v>0</v>
          </cell>
          <cell r="AM503">
            <v>740</v>
          </cell>
          <cell r="AN503" t="str">
            <v>内科</v>
          </cell>
        </row>
        <row r="504">
          <cell r="H504" t="str">
            <v>内科</v>
          </cell>
          <cell r="I504" t="str">
            <v>2021年</v>
          </cell>
        </row>
        <row r="504">
          <cell r="K504" t="str">
            <v>合格</v>
          </cell>
          <cell r="L504">
            <v>0</v>
          </cell>
          <cell r="M504">
            <v>0</v>
          </cell>
          <cell r="N504">
            <v>0</v>
          </cell>
          <cell r="O504">
            <v>160</v>
          </cell>
          <cell r="P504">
            <v>0</v>
          </cell>
          <cell r="Q504">
            <v>1</v>
          </cell>
          <cell r="R504">
            <v>1</v>
          </cell>
          <cell r="S504">
            <v>0</v>
          </cell>
          <cell r="T504">
            <v>0</v>
          </cell>
          <cell r="U504">
            <v>40</v>
          </cell>
          <cell r="V504">
            <v>100</v>
          </cell>
          <cell r="W504">
            <v>10</v>
          </cell>
          <cell r="X504">
            <v>20</v>
          </cell>
          <cell r="Y504">
            <v>30</v>
          </cell>
          <cell r="Z504">
            <v>30</v>
          </cell>
          <cell r="AA504">
            <v>0</v>
          </cell>
          <cell r="AB504">
            <v>100</v>
          </cell>
          <cell r="AC504">
            <v>150</v>
          </cell>
          <cell r="AD504">
            <v>100</v>
          </cell>
          <cell r="AE504">
            <v>0</v>
          </cell>
          <cell r="AF504">
            <v>0</v>
          </cell>
          <cell r="AG504">
            <v>0</v>
          </cell>
          <cell r="AH504">
            <v>0</v>
          </cell>
          <cell r="AI504">
            <v>0</v>
          </cell>
          <cell r="AJ504">
            <v>0</v>
          </cell>
          <cell r="AK504">
            <v>0</v>
          </cell>
          <cell r="AL504">
            <v>0</v>
          </cell>
          <cell r="AM504">
            <v>740</v>
          </cell>
          <cell r="AN504" t="str">
            <v>内科</v>
          </cell>
        </row>
        <row r="505">
          <cell r="H505" t="str">
            <v>内科</v>
          </cell>
          <cell r="I505" t="str">
            <v>2020年</v>
          </cell>
        </row>
        <row r="505">
          <cell r="K505" t="str">
            <v>合格</v>
          </cell>
          <cell r="L505">
            <v>0</v>
          </cell>
          <cell r="M505">
            <v>0</v>
          </cell>
          <cell r="N505">
            <v>0</v>
          </cell>
          <cell r="O505">
            <v>160</v>
          </cell>
          <cell r="P505">
            <v>0</v>
          </cell>
          <cell r="Q505">
            <v>4</v>
          </cell>
          <cell r="R505">
            <v>0</v>
          </cell>
          <cell r="S505">
            <v>0</v>
          </cell>
          <cell r="T505">
            <v>0</v>
          </cell>
          <cell r="U505">
            <v>80</v>
          </cell>
          <cell r="V505">
            <v>100</v>
          </cell>
          <cell r="W505">
            <v>10</v>
          </cell>
          <cell r="X505">
            <v>40</v>
          </cell>
          <cell r="Y505">
            <v>0</v>
          </cell>
          <cell r="Z505">
            <v>0</v>
          </cell>
          <cell r="AA505">
            <v>0</v>
          </cell>
          <cell r="AB505">
            <v>100</v>
          </cell>
          <cell r="AC505">
            <v>150</v>
          </cell>
          <cell r="AD505">
            <v>100</v>
          </cell>
          <cell r="AE505">
            <v>0</v>
          </cell>
          <cell r="AF505">
            <v>0</v>
          </cell>
          <cell r="AG505">
            <v>0</v>
          </cell>
          <cell r="AH505">
            <v>0</v>
          </cell>
          <cell r="AI505">
            <v>0</v>
          </cell>
          <cell r="AJ505">
            <v>0</v>
          </cell>
          <cell r="AK505">
            <v>0</v>
          </cell>
          <cell r="AL505">
            <v>0</v>
          </cell>
          <cell r="AM505">
            <v>740</v>
          </cell>
          <cell r="AN505" t="str">
            <v>内科</v>
          </cell>
        </row>
        <row r="506">
          <cell r="H506" t="str">
            <v>内科</v>
          </cell>
          <cell r="I506" t="str">
            <v>2021年</v>
          </cell>
        </row>
        <row r="506">
          <cell r="K506" t="str">
            <v>合格</v>
          </cell>
          <cell r="L506">
            <v>0</v>
          </cell>
          <cell r="M506">
            <v>0</v>
          </cell>
          <cell r="N506">
            <v>0</v>
          </cell>
          <cell r="O506">
            <v>160</v>
          </cell>
          <cell r="P506">
            <v>0</v>
          </cell>
          <cell r="Q506">
            <v>1</v>
          </cell>
          <cell r="R506">
            <v>2</v>
          </cell>
          <cell r="S506">
            <v>0</v>
          </cell>
          <cell r="T506">
            <v>1</v>
          </cell>
          <cell r="U506">
            <v>85</v>
          </cell>
          <cell r="V506">
            <v>100</v>
          </cell>
          <cell r="W506">
            <v>10</v>
          </cell>
          <cell r="X506">
            <v>20</v>
          </cell>
          <cell r="Y506">
            <v>30</v>
          </cell>
          <cell r="Z506">
            <v>0</v>
          </cell>
          <cell r="AA506">
            <v>0</v>
          </cell>
          <cell r="AB506">
            <v>100</v>
          </cell>
          <cell r="AC506">
            <v>150</v>
          </cell>
          <cell r="AD506">
            <v>100</v>
          </cell>
          <cell r="AE506">
            <v>0</v>
          </cell>
          <cell r="AF506">
            <v>0</v>
          </cell>
          <cell r="AG506">
            <v>-20</v>
          </cell>
          <cell r="AH506">
            <v>0</v>
          </cell>
          <cell r="AI506">
            <v>0</v>
          </cell>
          <cell r="AJ506">
            <v>0</v>
          </cell>
          <cell r="AK506">
            <v>0</v>
          </cell>
          <cell r="AL506">
            <v>0</v>
          </cell>
          <cell r="AM506">
            <v>735</v>
          </cell>
          <cell r="AN506" t="str">
            <v>内科</v>
          </cell>
        </row>
        <row r="507">
          <cell r="H507" t="str">
            <v>内科</v>
          </cell>
          <cell r="I507" t="str">
            <v>2021年</v>
          </cell>
        </row>
        <row r="507">
          <cell r="K507" t="str">
            <v>合格</v>
          </cell>
          <cell r="L507" t="str">
            <v>0</v>
          </cell>
          <cell r="M507">
            <v>0</v>
          </cell>
          <cell r="N507">
            <v>0</v>
          </cell>
          <cell r="O507">
            <v>160</v>
          </cell>
          <cell r="P507">
            <v>0</v>
          </cell>
          <cell r="Q507">
            <v>0</v>
          </cell>
          <cell r="R507">
            <v>4</v>
          </cell>
          <cell r="S507">
            <v>1</v>
          </cell>
          <cell r="T507">
            <v>0</v>
          </cell>
          <cell r="U507">
            <v>105</v>
          </cell>
          <cell r="V507">
            <v>100</v>
          </cell>
          <cell r="W507">
            <v>0</v>
          </cell>
          <cell r="X507">
            <v>20</v>
          </cell>
          <cell r="Y507">
            <v>0</v>
          </cell>
          <cell r="Z507">
            <v>0</v>
          </cell>
          <cell r="AA507">
            <v>0</v>
          </cell>
          <cell r="AB507">
            <v>100</v>
          </cell>
          <cell r="AC507">
            <v>150</v>
          </cell>
          <cell r="AD507">
            <v>100</v>
          </cell>
          <cell r="AE507">
            <v>0</v>
          </cell>
          <cell r="AF507">
            <v>0</v>
          </cell>
          <cell r="AG507">
            <v>0</v>
          </cell>
          <cell r="AH507">
            <v>0</v>
          </cell>
          <cell r="AI507">
            <v>0</v>
          </cell>
          <cell r="AJ507">
            <v>0</v>
          </cell>
          <cell r="AK507">
            <v>0</v>
          </cell>
          <cell r="AL507">
            <v>0</v>
          </cell>
          <cell r="AM507">
            <v>735</v>
          </cell>
          <cell r="AN507" t="str">
            <v>内科</v>
          </cell>
        </row>
        <row r="508">
          <cell r="H508" t="str">
            <v>内科</v>
          </cell>
          <cell r="I508" t="str">
            <v>2021年</v>
          </cell>
        </row>
        <row r="508">
          <cell r="K508" t="str">
            <v>合格</v>
          </cell>
          <cell r="L508">
            <v>0</v>
          </cell>
          <cell r="M508">
            <v>0</v>
          </cell>
          <cell r="N508">
            <v>0</v>
          </cell>
          <cell r="O508">
            <v>160</v>
          </cell>
          <cell r="P508">
            <v>0</v>
          </cell>
          <cell r="Q508">
            <v>2</v>
          </cell>
          <cell r="R508">
            <v>1</v>
          </cell>
          <cell r="S508">
            <v>0</v>
          </cell>
          <cell r="T508">
            <v>0</v>
          </cell>
          <cell r="U508">
            <v>60</v>
          </cell>
          <cell r="V508">
            <v>100</v>
          </cell>
          <cell r="W508">
            <v>10</v>
          </cell>
          <cell r="X508">
            <v>20</v>
          </cell>
          <cell r="Y508">
            <v>30</v>
          </cell>
          <cell r="Z508">
            <v>60</v>
          </cell>
          <cell r="AA508">
            <v>0</v>
          </cell>
          <cell r="AB508">
            <v>100</v>
          </cell>
          <cell r="AC508">
            <v>150</v>
          </cell>
          <cell r="AD508">
            <v>100</v>
          </cell>
          <cell r="AE508">
            <v>0</v>
          </cell>
          <cell r="AF508">
            <v>0</v>
          </cell>
          <cell r="AG508">
            <v>-60</v>
          </cell>
          <cell r="AH508">
            <v>0</v>
          </cell>
          <cell r="AI508">
            <v>0</v>
          </cell>
          <cell r="AJ508">
            <v>0</v>
          </cell>
          <cell r="AK508">
            <v>0</v>
          </cell>
          <cell r="AL508">
            <v>0</v>
          </cell>
          <cell r="AM508">
            <v>730</v>
          </cell>
          <cell r="AN508" t="str">
            <v>内科</v>
          </cell>
        </row>
        <row r="509">
          <cell r="H509" t="str">
            <v>内科</v>
          </cell>
          <cell r="I509" t="str">
            <v>2021年</v>
          </cell>
        </row>
        <row r="509">
          <cell r="K509" t="str">
            <v>合格</v>
          </cell>
          <cell r="L509" t="str">
            <v>0</v>
          </cell>
          <cell r="M509">
            <v>0</v>
          </cell>
          <cell r="N509">
            <v>0</v>
          </cell>
          <cell r="O509">
            <v>160</v>
          </cell>
          <cell r="P509">
            <v>0</v>
          </cell>
          <cell r="Q509">
            <v>2</v>
          </cell>
          <cell r="R509">
            <v>1</v>
          </cell>
          <cell r="S509">
            <v>0</v>
          </cell>
          <cell r="T509">
            <v>0</v>
          </cell>
          <cell r="U509">
            <v>60</v>
          </cell>
          <cell r="V509">
            <v>100</v>
          </cell>
          <cell r="W509">
            <v>0</v>
          </cell>
          <cell r="X509">
            <v>0</v>
          </cell>
          <cell r="Y509">
            <v>30</v>
          </cell>
          <cell r="Z509">
            <v>30</v>
          </cell>
          <cell r="AA509">
            <v>0</v>
          </cell>
          <cell r="AB509">
            <v>100</v>
          </cell>
          <cell r="AC509">
            <v>150</v>
          </cell>
          <cell r="AD509">
            <v>100</v>
          </cell>
          <cell r="AE509">
            <v>0</v>
          </cell>
          <cell r="AF509">
            <v>0</v>
          </cell>
          <cell r="AG509">
            <v>0</v>
          </cell>
          <cell r="AH509">
            <v>0</v>
          </cell>
          <cell r="AI509">
            <v>0</v>
          </cell>
          <cell r="AJ509">
            <v>0</v>
          </cell>
          <cell r="AK509">
            <v>0</v>
          </cell>
          <cell r="AL509">
            <v>0</v>
          </cell>
          <cell r="AM509">
            <v>730</v>
          </cell>
          <cell r="AN509" t="str">
            <v>内科</v>
          </cell>
        </row>
        <row r="510">
          <cell r="H510" t="str">
            <v>内科</v>
          </cell>
          <cell r="I510" t="str">
            <v>2022年</v>
          </cell>
        </row>
        <row r="510">
          <cell r="K510" t="str">
            <v>合格</v>
          </cell>
          <cell r="L510">
            <v>0</v>
          </cell>
          <cell r="M510">
            <v>0</v>
          </cell>
          <cell r="N510">
            <v>0</v>
          </cell>
          <cell r="O510">
            <v>160</v>
          </cell>
          <cell r="P510">
            <v>0</v>
          </cell>
          <cell r="Q510">
            <v>4</v>
          </cell>
          <cell r="R510">
            <v>2</v>
          </cell>
          <cell r="S510">
            <v>0</v>
          </cell>
          <cell r="T510">
            <v>0</v>
          </cell>
          <cell r="U510">
            <v>120</v>
          </cell>
          <cell r="V510">
            <v>100</v>
          </cell>
          <cell r="W510">
            <v>0</v>
          </cell>
          <cell r="X510">
            <v>0</v>
          </cell>
          <cell r="Y510">
            <v>0</v>
          </cell>
          <cell r="Z510">
            <v>0</v>
          </cell>
          <cell r="AA510">
            <v>0</v>
          </cell>
          <cell r="AB510">
            <v>100</v>
          </cell>
          <cell r="AC510">
            <v>150</v>
          </cell>
          <cell r="AD510">
            <v>100</v>
          </cell>
          <cell r="AE510">
            <v>0</v>
          </cell>
          <cell r="AF510">
            <v>0</v>
          </cell>
          <cell r="AG510">
            <v>0</v>
          </cell>
          <cell r="AH510">
            <v>0</v>
          </cell>
          <cell r="AI510">
            <v>0</v>
          </cell>
          <cell r="AJ510">
            <v>0</v>
          </cell>
          <cell r="AK510">
            <v>0</v>
          </cell>
          <cell r="AL510">
            <v>0</v>
          </cell>
          <cell r="AM510">
            <v>730</v>
          </cell>
          <cell r="AN510" t="str">
            <v>内科</v>
          </cell>
        </row>
        <row r="511">
          <cell r="H511" t="str">
            <v>内科</v>
          </cell>
          <cell r="I511" t="str">
            <v>2020年</v>
          </cell>
        </row>
        <row r="511">
          <cell r="K511" t="str">
            <v>合格</v>
          </cell>
          <cell r="L511" t="str">
            <v>0</v>
          </cell>
          <cell r="M511">
            <v>0</v>
          </cell>
          <cell r="N511">
            <v>0</v>
          </cell>
          <cell r="O511">
            <v>160</v>
          </cell>
          <cell r="P511">
            <v>0</v>
          </cell>
          <cell r="Q511">
            <v>0</v>
          </cell>
          <cell r="R511">
            <v>3</v>
          </cell>
          <cell r="S511">
            <v>1</v>
          </cell>
          <cell r="T511">
            <v>0</v>
          </cell>
          <cell r="U511">
            <v>85</v>
          </cell>
          <cell r="V511">
            <v>100</v>
          </cell>
          <cell r="W511">
            <v>10</v>
          </cell>
          <cell r="X511">
            <v>20</v>
          </cell>
          <cell r="Y511">
            <v>60</v>
          </cell>
          <cell r="Z511">
            <v>0</v>
          </cell>
          <cell r="AA511">
            <v>0</v>
          </cell>
          <cell r="AB511">
            <v>100</v>
          </cell>
          <cell r="AC511">
            <v>150</v>
          </cell>
          <cell r="AD511">
            <v>100</v>
          </cell>
          <cell r="AE511">
            <v>0</v>
          </cell>
          <cell r="AF511">
            <v>0</v>
          </cell>
          <cell r="AG511">
            <v>-60</v>
          </cell>
          <cell r="AH511">
            <v>0</v>
          </cell>
          <cell r="AI511">
            <v>0</v>
          </cell>
          <cell r="AJ511">
            <v>0</v>
          </cell>
          <cell r="AK511">
            <v>0</v>
          </cell>
          <cell r="AL511">
            <v>0</v>
          </cell>
          <cell r="AM511">
            <v>725</v>
          </cell>
          <cell r="AN511" t="str">
            <v>内科</v>
          </cell>
        </row>
        <row r="512">
          <cell r="H512" t="str">
            <v>内科</v>
          </cell>
          <cell r="I512" t="str">
            <v>2020年</v>
          </cell>
        </row>
        <row r="512">
          <cell r="K512" t="str">
            <v>合格</v>
          </cell>
          <cell r="L512" t="str">
            <v>0</v>
          </cell>
          <cell r="M512">
            <v>0</v>
          </cell>
          <cell r="N512">
            <v>0</v>
          </cell>
          <cell r="O512">
            <v>160</v>
          </cell>
          <cell r="P512">
            <v>0</v>
          </cell>
          <cell r="Q512">
            <v>2</v>
          </cell>
          <cell r="R512">
            <v>1</v>
          </cell>
          <cell r="S512">
            <v>0</v>
          </cell>
          <cell r="T512">
            <v>0</v>
          </cell>
          <cell r="U512">
            <v>60</v>
          </cell>
          <cell r="V512">
            <v>100</v>
          </cell>
          <cell r="W512">
            <v>10</v>
          </cell>
          <cell r="X512">
            <v>40</v>
          </cell>
          <cell r="Y512">
            <v>30</v>
          </cell>
          <cell r="Z512">
            <v>30</v>
          </cell>
          <cell r="AA512">
            <v>0</v>
          </cell>
          <cell r="AB512">
            <v>100</v>
          </cell>
          <cell r="AC512">
            <v>150</v>
          </cell>
          <cell r="AD512">
            <v>100</v>
          </cell>
          <cell r="AE512">
            <v>0</v>
          </cell>
          <cell r="AF512">
            <v>0</v>
          </cell>
          <cell r="AG512">
            <v>-60</v>
          </cell>
          <cell r="AH512">
            <v>0</v>
          </cell>
          <cell r="AI512">
            <v>0</v>
          </cell>
          <cell r="AJ512">
            <v>0</v>
          </cell>
          <cell r="AK512">
            <v>0</v>
          </cell>
          <cell r="AL512">
            <v>0</v>
          </cell>
          <cell r="AM512">
            <v>720</v>
          </cell>
          <cell r="AN512" t="str">
            <v>内科</v>
          </cell>
        </row>
        <row r="513">
          <cell r="H513" t="str">
            <v>内科</v>
          </cell>
          <cell r="I513" t="str">
            <v>2020年</v>
          </cell>
        </row>
        <row r="513">
          <cell r="K513" t="str">
            <v>合格</v>
          </cell>
          <cell r="L513">
            <v>0</v>
          </cell>
          <cell r="M513">
            <v>0</v>
          </cell>
          <cell r="N513">
            <v>0</v>
          </cell>
          <cell r="O513">
            <v>160</v>
          </cell>
          <cell r="P513" t="str">
            <v>0.0</v>
          </cell>
          <cell r="Q513" t="str">
            <v>0.0</v>
          </cell>
          <cell r="R513" t="str">
            <v>0.0</v>
          </cell>
          <cell r="S513" t="str">
            <v>0.0</v>
          </cell>
          <cell r="T513" t="str">
            <v>0.0</v>
          </cell>
          <cell r="U513">
            <v>0</v>
          </cell>
          <cell r="V513">
            <v>100</v>
          </cell>
          <cell r="W513">
            <v>10</v>
          </cell>
          <cell r="X513">
            <v>40</v>
          </cell>
          <cell r="Y513">
            <v>60</v>
          </cell>
          <cell r="Z513">
            <v>60</v>
          </cell>
          <cell r="AA513">
            <v>0</v>
          </cell>
          <cell r="AB513">
            <v>100</v>
          </cell>
          <cell r="AC513">
            <v>150</v>
          </cell>
          <cell r="AD513">
            <v>100</v>
          </cell>
          <cell r="AE513">
            <v>0</v>
          </cell>
          <cell r="AF513">
            <v>0</v>
          </cell>
          <cell r="AG513">
            <v>-60</v>
          </cell>
          <cell r="AH513">
            <v>0</v>
          </cell>
          <cell r="AI513">
            <v>0</v>
          </cell>
          <cell r="AJ513">
            <v>0</v>
          </cell>
          <cell r="AK513">
            <v>0</v>
          </cell>
          <cell r="AL513">
            <v>0</v>
          </cell>
          <cell r="AM513">
            <v>720</v>
          </cell>
          <cell r="AN513" t="str">
            <v>内科</v>
          </cell>
        </row>
        <row r="514">
          <cell r="H514" t="str">
            <v>内科</v>
          </cell>
          <cell r="I514" t="str">
            <v>2020年</v>
          </cell>
        </row>
        <row r="514">
          <cell r="K514" t="str">
            <v>合格</v>
          </cell>
          <cell r="L514">
            <v>0</v>
          </cell>
          <cell r="M514">
            <v>0</v>
          </cell>
          <cell r="N514">
            <v>0</v>
          </cell>
          <cell r="O514">
            <v>160</v>
          </cell>
          <cell r="P514">
            <v>0</v>
          </cell>
          <cell r="Q514">
            <v>4</v>
          </cell>
          <cell r="R514">
            <v>1</v>
          </cell>
          <cell r="S514">
            <v>0</v>
          </cell>
          <cell r="T514">
            <v>0</v>
          </cell>
          <cell r="U514">
            <v>100</v>
          </cell>
          <cell r="V514">
            <v>100</v>
          </cell>
          <cell r="W514">
            <v>0</v>
          </cell>
          <cell r="X514">
            <v>0</v>
          </cell>
          <cell r="Y514">
            <v>0</v>
          </cell>
          <cell r="Z514">
            <v>30</v>
          </cell>
          <cell r="AA514">
            <v>0</v>
          </cell>
          <cell r="AB514">
            <v>100</v>
          </cell>
          <cell r="AC514">
            <v>150</v>
          </cell>
          <cell r="AD514">
            <v>100</v>
          </cell>
          <cell r="AE514">
            <v>0</v>
          </cell>
          <cell r="AF514">
            <v>0</v>
          </cell>
          <cell r="AG514">
            <v>-20</v>
          </cell>
          <cell r="AH514">
            <v>0</v>
          </cell>
          <cell r="AI514">
            <v>0</v>
          </cell>
          <cell r="AJ514">
            <v>0</v>
          </cell>
          <cell r="AK514">
            <v>0</v>
          </cell>
          <cell r="AL514">
            <v>0</v>
          </cell>
          <cell r="AM514">
            <v>720</v>
          </cell>
          <cell r="AN514" t="str">
            <v>内科</v>
          </cell>
        </row>
        <row r="515">
          <cell r="H515" t="str">
            <v>内科</v>
          </cell>
          <cell r="I515" t="str">
            <v>2020年</v>
          </cell>
        </row>
        <row r="515">
          <cell r="K515" t="str">
            <v>合格</v>
          </cell>
          <cell r="L515">
            <v>0</v>
          </cell>
          <cell r="M515">
            <v>0</v>
          </cell>
          <cell r="N515">
            <v>0</v>
          </cell>
          <cell r="O515">
            <v>160</v>
          </cell>
          <cell r="P515">
            <v>0</v>
          </cell>
          <cell r="Q515">
            <v>0</v>
          </cell>
          <cell r="R515">
            <v>1</v>
          </cell>
          <cell r="S515">
            <v>0</v>
          </cell>
          <cell r="T515">
            <v>0</v>
          </cell>
          <cell r="U515">
            <v>20</v>
          </cell>
          <cell r="V515">
            <v>100</v>
          </cell>
          <cell r="W515">
            <v>10</v>
          </cell>
          <cell r="X515">
            <v>20</v>
          </cell>
          <cell r="Y515">
            <v>30</v>
          </cell>
          <cell r="Z515">
            <v>30</v>
          </cell>
          <cell r="AA515">
            <v>0</v>
          </cell>
          <cell r="AB515">
            <v>100</v>
          </cell>
          <cell r="AC515">
            <v>150</v>
          </cell>
          <cell r="AD515">
            <v>100</v>
          </cell>
          <cell r="AE515">
            <v>0</v>
          </cell>
          <cell r="AF515">
            <v>0</v>
          </cell>
          <cell r="AG515">
            <v>0</v>
          </cell>
          <cell r="AH515">
            <v>0</v>
          </cell>
          <cell r="AI515">
            <v>0</v>
          </cell>
          <cell r="AJ515">
            <v>0</v>
          </cell>
          <cell r="AK515">
            <v>0</v>
          </cell>
          <cell r="AL515">
            <v>0</v>
          </cell>
          <cell r="AM515">
            <v>720</v>
          </cell>
          <cell r="AN515" t="str">
            <v>内科</v>
          </cell>
        </row>
        <row r="516">
          <cell r="H516" t="str">
            <v>内科</v>
          </cell>
          <cell r="I516" t="str">
            <v>2021年</v>
          </cell>
        </row>
        <row r="516">
          <cell r="K516" t="str">
            <v>合格</v>
          </cell>
          <cell r="L516">
            <v>0</v>
          </cell>
          <cell r="M516">
            <v>0</v>
          </cell>
          <cell r="N516">
            <v>0</v>
          </cell>
          <cell r="O516">
            <v>120</v>
          </cell>
          <cell r="P516">
            <v>0</v>
          </cell>
          <cell r="Q516">
            <v>0</v>
          </cell>
          <cell r="R516">
            <v>0</v>
          </cell>
          <cell r="S516">
            <v>0</v>
          </cell>
          <cell r="T516">
            <v>0</v>
          </cell>
          <cell r="U516">
            <v>0</v>
          </cell>
          <cell r="V516">
            <v>100</v>
          </cell>
          <cell r="W516">
            <v>10</v>
          </cell>
          <cell r="X516">
            <v>80</v>
          </cell>
          <cell r="Y516">
            <v>30</v>
          </cell>
          <cell r="Z516">
            <v>30</v>
          </cell>
          <cell r="AA516">
            <v>0</v>
          </cell>
          <cell r="AB516">
            <v>100</v>
          </cell>
          <cell r="AC516">
            <v>150</v>
          </cell>
          <cell r="AD516">
            <v>100</v>
          </cell>
          <cell r="AE516">
            <v>0</v>
          </cell>
          <cell r="AF516">
            <v>0</v>
          </cell>
          <cell r="AG516">
            <v>0</v>
          </cell>
          <cell r="AH516">
            <v>0</v>
          </cell>
          <cell r="AI516">
            <v>0</v>
          </cell>
          <cell r="AJ516">
            <v>0</v>
          </cell>
          <cell r="AK516">
            <v>0</v>
          </cell>
          <cell r="AL516">
            <v>0</v>
          </cell>
          <cell r="AM516">
            <v>720</v>
          </cell>
          <cell r="AN516" t="str">
            <v>内科</v>
          </cell>
        </row>
        <row r="517">
          <cell r="H517" t="str">
            <v>内科</v>
          </cell>
          <cell r="I517" t="str">
            <v>2020年</v>
          </cell>
        </row>
        <row r="517">
          <cell r="K517" t="str">
            <v>合格</v>
          </cell>
          <cell r="L517">
            <v>0</v>
          </cell>
          <cell r="M517">
            <v>0</v>
          </cell>
          <cell r="N517">
            <v>0</v>
          </cell>
          <cell r="O517">
            <v>160</v>
          </cell>
          <cell r="P517">
            <v>0</v>
          </cell>
          <cell r="Q517">
            <v>4</v>
          </cell>
          <cell r="R517">
            <v>3</v>
          </cell>
          <cell r="S517">
            <v>1</v>
          </cell>
          <cell r="T517">
            <v>0</v>
          </cell>
          <cell r="U517">
            <v>165</v>
          </cell>
          <cell r="V517">
            <v>100</v>
          </cell>
          <cell r="W517">
            <v>0</v>
          </cell>
          <cell r="X517">
            <v>0</v>
          </cell>
          <cell r="Y517">
            <v>0</v>
          </cell>
          <cell r="Z517">
            <v>0</v>
          </cell>
          <cell r="AA517">
            <v>0</v>
          </cell>
          <cell r="AB517">
            <v>100</v>
          </cell>
          <cell r="AC517">
            <v>150</v>
          </cell>
          <cell r="AD517">
            <v>100</v>
          </cell>
          <cell r="AE517">
            <v>0</v>
          </cell>
          <cell r="AF517">
            <v>0</v>
          </cell>
          <cell r="AG517">
            <v>-60</v>
          </cell>
          <cell r="AH517">
            <v>0</v>
          </cell>
          <cell r="AI517">
            <v>0</v>
          </cell>
          <cell r="AJ517">
            <v>0</v>
          </cell>
          <cell r="AK517">
            <v>0</v>
          </cell>
          <cell r="AL517">
            <v>0</v>
          </cell>
          <cell r="AM517">
            <v>715</v>
          </cell>
          <cell r="AN517" t="str">
            <v>内科</v>
          </cell>
        </row>
        <row r="518">
          <cell r="H518" t="str">
            <v>内科</v>
          </cell>
          <cell r="I518" t="str">
            <v>2022年</v>
          </cell>
        </row>
        <row r="518">
          <cell r="K518" t="str">
            <v>合格</v>
          </cell>
          <cell r="L518">
            <v>0</v>
          </cell>
          <cell r="M518">
            <v>0</v>
          </cell>
          <cell r="N518">
            <v>0</v>
          </cell>
          <cell r="O518">
            <v>160</v>
          </cell>
          <cell r="P518" t="str">
            <v>0.0</v>
          </cell>
          <cell r="Q518" t="str">
            <v>1.0</v>
          </cell>
          <cell r="R518" t="str">
            <v>1.0</v>
          </cell>
          <cell r="S518" t="str">
            <v>0.0</v>
          </cell>
          <cell r="T518" t="str">
            <v>0.0</v>
          </cell>
          <cell r="U518">
            <v>40</v>
          </cell>
          <cell r="V518">
            <v>90</v>
          </cell>
          <cell r="W518">
            <v>0</v>
          </cell>
          <cell r="X518">
            <v>20</v>
          </cell>
          <cell r="Y518">
            <v>30</v>
          </cell>
          <cell r="Z518">
            <v>60</v>
          </cell>
          <cell r="AA518">
            <v>20</v>
          </cell>
          <cell r="AB518">
            <v>100</v>
          </cell>
          <cell r="AC518">
            <v>150</v>
          </cell>
          <cell r="AD518">
            <v>100</v>
          </cell>
          <cell r="AE518">
            <v>0</v>
          </cell>
          <cell r="AF518">
            <v>0</v>
          </cell>
          <cell r="AG518">
            <v>-60</v>
          </cell>
          <cell r="AH518">
            <v>0</v>
          </cell>
          <cell r="AI518">
            <v>0</v>
          </cell>
          <cell r="AJ518">
            <v>0</v>
          </cell>
          <cell r="AK518">
            <v>0</v>
          </cell>
          <cell r="AL518">
            <v>0</v>
          </cell>
          <cell r="AM518">
            <v>710</v>
          </cell>
          <cell r="AN518" t="str">
            <v>内科</v>
          </cell>
        </row>
        <row r="519">
          <cell r="H519" t="str">
            <v>内科</v>
          </cell>
          <cell r="I519" t="str">
            <v>2020年</v>
          </cell>
        </row>
        <row r="519">
          <cell r="K519" t="str">
            <v>合格</v>
          </cell>
          <cell r="L519">
            <v>0</v>
          </cell>
          <cell r="M519">
            <v>0</v>
          </cell>
          <cell r="N519">
            <v>0</v>
          </cell>
          <cell r="O519">
            <v>160</v>
          </cell>
          <cell r="P519">
            <v>0</v>
          </cell>
          <cell r="Q519">
            <v>3</v>
          </cell>
          <cell r="R519">
            <v>2</v>
          </cell>
          <cell r="S519">
            <v>0</v>
          </cell>
          <cell r="T519">
            <v>0</v>
          </cell>
          <cell r="U519">
            <v>100</v>
          </cell>
          <cell r="V519">
            <v>100</v>
          </cell>
          <cell r="W519">
            <v>10</v>
          </cell>
          <cell r="X519">
            <v>60</v>
          </cell>
          <cell r="Y519">
            <v>30</v>
          </cell>
          <cell r="Z519">
            <v>60</v>
          </cell>
          <cell r="AA519">
            <v>0</v>
          </cell>
          <cell r="AB519">
            <v>100</v>
          </cell>
          <cell r="AC519">
            <v>150</v>
          </cell>
          <cell r="AD519">
            <v>0</v>
          </cell>
          <cell r="AE519">
            <v>0</v>
          </cell>
          <cell r="AF519">
            <v>0</v>
          </cell>
          <cell r="AG519">
            <v>-60</v>
          </cell>
          <cell r="AH519">
            <v>0</v>
          </cell>
          <cell r="AI519">
            <v>0</v>
          </cell>
          <cell r="AJ519">
            <v>0</v>
          </cell>
          <cell r="AK519">
            <v>0</v>
          </cell>
          <cell r="AL519">
            <v>0</v>
          </cell>
          <cell r="AM519">
            <v>710</v>
          </cell>
          <cell r="AN519" t="str">
            <v>内科</v>
          </cell>
        </row>
        <row r="520">
          <cell r="H520" t="str">
            <v>内科</v>
          </cell>
          <cell r="I520" t="str">
            <v>2021年</v>
          </cell>
        </row>
        <row r="520">
          <cell r="K520" t="str">
            <v>合格</v>
          </cell>
          <cell r="L520">
            <v>0</v>
          </cell>
          <cell r="M520">
            <v>0</v>
          </cell>
          <cell r="N520">
            <v>0</v>
          </cell>
          <cell r="O520">
            <v>160</v>
          </cell>
          <cell r="P520" t="str">
            <v>0.0</v>
          </cell>
          <cell r="Q520" t="str">
            <v>2.0</v>
          </cell>
          <cell r="R520" t="str">
            <v>1.0</v>
          </cell>
          <cell r="S520" t="str">
            <v>0.0</v>
          </cell>
          <cell r="T520" t="str">
            <v>0.0</v>
          </cell>
          <cell r="U520">
            <v>60</v>
          </cell>
          <cell r="V520">
            <v>100</v>
          </cell>
          <cell r="W520">
            <v>0</v>
          </cell>
          <cell r="X520">
            <v>40</v>
          </cell>
          <cell r="Y520">
            <v>30</v>
          </cell>
          <cell r="Z520">
            <v>90</v>
          </cell>
          <cell r="AA520">
            <v>20</v>
          </cell>
          <cell r="AB520">
            <v>100</v>
          </cell>
          <cell r="AC520">
            <v>150</v>
          </cell>
          <cell r="AD520">
            <v>0</v>
          </cell>
          <cell r="AE520">
            <v>0</v>
          </cell>
          <cell r="AF520">
            <v>0</v>
          </cell>
          <cell r="AG520">
            <v>-40</v>
          </cell>
          <cell r="AH520">
            <v>0</v>
          </cell>
          <cell r="AI520">
            <v>0</v>
          </cell>
          <cell r="AJ520">
            <v>0</v>
          </cell>
          <cell r="AK520">
            <v>0</v>
          </cell>
          <cell r="AL520">
            <v>0</v>
          </cell>
          <cell r="AM520">
            <v>710</v>
          </cell>
          <cell r="AN520" t="str">
            <v>内科</v>
          </cell>
        </row>
        <row r="521">
          <cell r="H521" t="str">
            <v>内科</v>
          </cell>
          <cell r="I521" t="str">
            <v>2022年</v>
          </cell>
        </row>
        <row r="521">
          <cell r="K521" t="str">
            <v>合格</v>
          </cell>
          <cell r="L521">
            <v>0</v>
          </cell>
          <cell r="M521">
            <v>0</v>
          </cell>
          <cell r="N521">
            <v>0</v>
          </cell>
          <cell r="O521">
            <v>160</v>
          </cell>
          <cell r="P521">
            <v>0</v>
          </cell>
          <cell r="Q521">
            <v>1</v>
          </cell>
          <cell r="R521">
            <v>0</v>
          </cell>
          <cell r="S521">
            <v>0</v>
          </cell>
          <cell r="T521">
            <v>0</v>
          </cell>
          <cell r="U521">
            <v>20</v>
          </cell>
          <cell r="V521">
            <v>100</v>
          </cell>
          <cell r="W521">
            <v>10</v>
          </cell>
          <cell r="X521">
            <v>20</v>
          </cell>
          <cell r="Y521">
            <v>30</v>
          </cell>
          <cell r="Z521">
            <v>60</v>
          </cell>
          <cell r="AA521">
            <v>0</v>
          </cell>
          <cell r="AB521">
            <v>100</v>
          </cell>
          <cell r="AC521">
            <v>150</v>
          </cell>
          <cell r="AD521">
            <v>100</v>
          </cell>
          <cell r="AE521">
            <v>0</v>
          </cell>
          <cell r="AF521">
            <v>0</v>
          </cell>
          <cell r="AG521">
            <v>-40</v>
          </cell>
          <cell r="AH521">
            <v>0</v>
          </cell>
          <cell r="AI521">
            <v>0</v>
          </cell>
          <cell r="AJ521">
            <v>0</v>
          </cell>
          <cell r="AK521">
            <v>0</v>
          </cell>
          <cell r="AL521">
            <v>0</v>
          </cell>
          <cell r="AM521">
            <v>710</v>
          </cell>
          <cell r="AN521" t="str">
            <v>内科</v>
          </cell>
        </row>
        <row r="522">
          <cell r="H522" t="str">
            <v>内科</v>
          </cell>
          <cell r="I522" t="str">
            <v>2020年</v>
          </cell>
        </row>
        <row r="522">
          <cell r="K522" t="str">
            <v>合格</v>
          </cell>
          <cell r="L522">
            <v>0</v>
          </cell>
          <cell r="M522">
            <v>0</v>
          </cell>
          <cell r="N522">
            <v>0</v>
          </cell>
          <cell r="O522">
            <v>120</v>
          </cell>
          <cell r="P522">
            <v>0</v>
          </cell>
          <cell r="Q522">
            <v>2</v>
          </cell>
          <cell r="R522">
            <v>0</v>
          </cell>
          <cell r="S522">
            <v>0</v>
          </cell>
          <cell r="T522">
            <v>0</v>
          </cell>
          <cell r="U522">
            <v>40</v>
          </cell>
          <cell r="V522">
            <v>100</v>
          </cell>
          <cell r="W522">
            <v>10</v>
          </cell>
          <cell r="X522">
            <v>40</v>
          </cell>
          <cell r="Y522">
            <v>30</v>
          </cell>
          <cell r="Z522">
            <v>60</v>
          </cell>
          <cell r="AA522">
            <v>0</v>
          </cell>
          <cell r="AB522">
            <v>100</v>
          </cell>
          <cell r="AC522">
            <v>150</v>
          </cell>
          <cell r="AD522">
            <v>100</v>
          </cell>
          <cell r="AE522">
            <v>0</v>
          </cell>
          <cell r="AF522">
            <v>0</v>
          </cell>
          <cell r="AG522">
            <v>-40</v>
          </cell>
          <cell r="AH522">
            <v>0</v>
          </cell>
          <cell r="AI522">
            <v>0</v>
          </cell>
          <cell r="AJ522">
            <v>0</v>
          </cell>
          <cell r="AK522">
            <v>0</v>
          </cell>
          <cell r="AL522">
            <v>0</v>
          </cell>
          <cell r="AM522">
            <v>710</v>
          </cell>
          <cell r="AN522" t="str">
            <v>内科</v>
          </cell>
        </row>
        <row r="523">
          <cell r="H523" t="str">
            <v>内科</v>
          </cell>
          <cell r="I523" t="str">
            <v>2021年</v>
          </cell>
        </row>
        <row r="523">
          <cell r="K523" t="str">
            <v>合格</v>
          </cell>
          <cell r="L523">
            <v>0</v>
          </cell>
          <cell r="M523">
            <v>0</v>
          </cell>
          <cell r="N523">
            <v>0</v>
          </cell>
          <cell r="O523">
            <v>160</v>
          </cell>
          <cell r="P523">
            <v>0</v>
          </cell>
          <cell r="Q523">
            <v>0</v>
          </cell>
          <cell r="R523">
            <v>0</v>
          </cell>
          <cell r="S523">
            <v>0</v>
          </cell>
          <cell r="T523">
            <v>0</v>
          </cell>
          <cell r="U523">
            <v>0</v>
          </cell>
          <cell r="V523">
            <v>100</v>
          </cell>
          <cell r="W523">
            <v>0</v>
          </cell>
          <cell r="X523">
            <v>0</v>
          </cell>
          <cell r="Y523">
            <v>90</v>
          </cell>
          <cell r="Z523">
            <v>30</v>
          </cell>
          <cell r="AA523">
            <v>0</v>
          </cell>
          <cell r="AB523">
            <v>100</v>
          </cell>
          <cell r="AC523">
            <v>150</v>
          </cell>
          <cell r="AD523">
            <v>100</v>
          </cell>
          <cell r="AE523">
            <v>0</v>
          </cell>
          <cell r="AF523">
            <v>0</v>
          </cell>
          <cell r="AG523">
            <v>-20</v>
          </cell>
          <cell r="AH523">
            <v>0</v>
          </cell>
          <cell r="AI523">
            <v>0</v>
          </cell>
          <cell r="AJ523">
            <v>0</v>
          </cell>
          <cell r="AK523">
            <v>0</v>
          </cell>
          <cell r="AL523">
            <v>0</v>
          </cell>
          <cell r="AM523">
            <v>710</v>
          </cell>
          <cell r="AN523" t="str">
            <v>内科</v>
          </cell>
        </row>
        <row r="524">
          <cell r="H524" t="str">
            <v>内科</v>
          </cell>
          <cell r="I524" t="str">
            <v>2022年</v>
          </cell>
        </row>
        <row r="524">
          <cell r="K524" t="str">
            <v>合格</v>
          </cell>
          <cell r="L524">
            <v>0</v>
          </cell>
          <cell r="M524">
            <v>0</v>
          </cell>
          <cell r="N524">
            <v>0</v>
          </cell>
          <cell r="O524">
            <v>160</v>
          </cell>
          <cell r="P524" t="str">
            <v>0.0</v>
          </cell>
          <cell r="Q524" t="str">
            <v>4.0</v>
          </cell>
          <cell r="R524" t="str">
            <v>2.0</v>
          </cell>
          <cell r="S524" t="str">
            <v>0.0</v>
          </cell>
          <cell r="T524" t="str">
            <v>0.0</v>
          </cell>
          <cell r="U524">
            <v>120</v>
          </cell>
          <cell r="V524">
            <v>100</v>
          </cell>
          <cell r="W524">
            <v>10</v>
          </cell>
          <cell r="X524">
            <v>80</v>
          </cell>
          <cell r="Y524">
            <v>120</v>
          </cell>
          <cell r="Z524">
            <v>120</v>
          </cell>
          <cell r="AA524">
            <v>0</v>
          </cell>
          <cell r="AB524">
            <v>0</v>
          </cell>
          <cell r="AC524">
            <v>0</v>
          </cell>
          <cell r="AD524">
            <v>0</v>
          </cell>
          <cell r="AE524">
            <v>0</v>
          </cell>
          <cell r="AF524">
            <v>0</v>
          </cell>
          <cell r="AG524">
            <v>0</v>
          </cell>
          <cell r="AH524">
            <v>0</v>
          </cell>
          <cell r="AI524">
            <v>0</v>
          </cell>
          <cell r="AJ524">
            <v>0</v>
          </cell>
          <cell r="AK524">
            <v>0</v>
          </cell>
          <cell r="AL524">
            <v>0</v>
          </cell>
          <cell r="AM524">
            <v>710</v>
          </cell>
          <cell r="AN524" t="str">
            <v>内科</v>
          </cell>
        </row>
        <row r="525">
          <cell r="H525" t="str">
            <v>内科</v>
          </cell>
          <cell r="I525" t="str">
            <v>2020年</v>
          </cell>
        </row>
        <row r="525">
          <cell r="K525" t="str">
            <v>合格</v>
          </cell>
          <cell r="L525">
            <v>0</v>
          </cell>
          <cell r="M525">
            <v>0</v>
          </cell>
          <cell r="N525">
            <v>0</v>
          </cell>
          <cell r="O525">
            <v>120</v>
          </cell>
          <cell r="P525">
            <v>0</v>
          </cell>
          <cell r="Q525">
            <v>2</v>
          </cell>
          <cell r="R525">
            <v>0</v>
          </cell>
          <cell r="S525">
            <v>0</v>
          </cell>
          <cell r="T525">
            <v>0</v>
          </cell>
          <cell r="U525">
            <v>40</v>
          </cell>
          <cell r="V525">
            <v>100</v>
          </cell>
          <cell r="W525">
            <v>10</v>
          </cell>
          <cell r="X525">
            <v>0</v>
          </cell>
          <cell r="Y525">
            <v>0</v>
          </cell>
          <cell r="Z525">
            <v>90</v>
          </cell>
          <cell r="AA525">
            <v>0</v>
          </cell>
          <cell r="AB525">
            <v>100</v>
          </cell>
          <cell r="AC525">
            <v>150</v>
          </cell>
          <cell r="AD525">
            <v>100</v>
          </cell>
          <cell r="AE525">
            <v>0</v>
          </cell>
          <cell r="AF525">
            <v>0</v>
          </cell>
          <cell r="AG525">
            <v>0</v>
          </cell>
          <cell r="AH525">
            <v>0</v>
          </cell>
          <cell r="AI525">
            <v>0</v>
          </cell>
          <cell r="AJ525">
            <v>0</v>
          </cell>
          <cell r="AK525">
            <v>0</v>
          </cell>
          <cell r="AL525">
            <v>0</v>
          </cell>
          <cell r="AM525">
            <v>710</v>
          </cell>
          <cell r="AN525" t="str">
            <v>内科</v>
          </cell>
        </row>
        <row r="526">
          <cell r="H526" t="str">
            <v>内科</v>
          </cell>
          <cell r="I526" t="str">
            <v>2022年</v>
          </cell>
        </row>
        <row r="526">
          <cell r="K526" t="str">
            <v>合格</v>
          </cell>
          <cell r="L526">
            <v>0</v>
          </cell>
          <cell r="M526">
            <v>0</v>
          </cell>
          <cell r="N526">
            <v>0</v>
          </cell>
          <cell r="O526">
            <v>160</v>
          </cell>
          <cell r="P526" t="str">
            <v>0.0</v>
          </cell>
          <cell r="Q526" t="str">
            <v>4.0</v>
          </cell>
          <cell r="R526" t="str">
            <v>2.0</v>
          </cell>
          <cell r="S526" t="str">
            <v>0.0</v>
          </cell>
          <cell r="T526" t="str">
            <v>0.0</v>
          </cell>
          <cell r="U526">
            <v>120</v>
          </cell>
          <cell r="V526">
            <v>100</v>
          </cell>
          <cell r="W526">
            <v>10</v>
          </cell>
          <cell r="X526">
            <v>80</v>
          </cell>
          <cell r="Y526">
            <v>120</v>
          </cell>
          <cell r="Z526">
            <v>120</v>
          </cell>
          <cell r="AA526">
            <v>0</v>
          </cell>
          <cell r="AB526">
            <v>0</v>
          </cell>
          <cell r="AC526">
            <v>0</v>
          </cell>
          <cell r="AD526">
            <v>0</v>
          </cell>
          <cell r="AE526">
            <v>0</v>
          </cell>
          <cell r="AF526">
            <v>0</v>
          </cell>
          <cell r="AG526">
            <v>0</v>
          </cell>
          <cell r="AH526">
            <v>0</v>
          </cell>
          <cell r="AI526">
            <v>0</v>
          </cell>
          <cell r="AJ526">
            <v>0</v>
          </cell>
          <cell r="AK526">
            <v>0</v>
          </cell>
          <cell r="AL526">
            <v>0</v>
          </cell>
          <cell r="AM526">
            <v>710</v>
          </cell>
          <cell r="AN526" t="str">
            <v>内科</v>
          </cell>
        </row>
        <row r="527">
          <cell r="H527" t="str">
            <v>内科</v>
          </cell>
          <cell r="I527" t="str">
            <v>2021年</v>
          </cell>
        </row>
        <row r="527">
          <cell r="K527" t="str">
            <v>合格</v>
          </cell>
          <cell r="L527">
            <v>0</v>
          </cell>
          <cell r="M527">
            <v>0</v>
          </cell>
          <cell r="N527">
            <v>0</v>
          </cell>
          <cell r="O527">
            <v>160</v>
          </cell>
          <cell r="P527" t="str">
            <v>0.0</v>
          </cell>
          <cell r="Q527" t="str">
            <v>4.0</v>
          </cell>
          <cell r="R527" t="str">
            <v>1.0</v>
          </cell>
          <cell r="S527" t="str">
            <v>0.0</v>
          </cell>
          <cell r="T527" t="str">
            <v>0.0</v>
          </cell>
          <cell r="U527">
            <v>100</v>
          </cell>
          <cell r="V527">
            <v>71.4285714285714</v>
          </cell>
          <cell r="W527">
            <v>10</v>
          </cell>
          <cell r="X527">
            <v>80</v>
          </cell>
          <cell r="Y527">
            <v>120</v>
          </cell>
          <cell r="Z527">
            <v>120</v>
          </cell>
          <cell r="AA527">
            <v>0</v>
          </cell>
          <cell r="AB527">
            <v>0</v>
          </cell>
          <cell r="AC527">
            <v>0</v>
          </cell>
          <cell r="AD527">
            <v>0</v>
          </cell>
          <cell r="AE527">
            <v>0</v>
          </cell>
          <cell r="AF527">
            <v>40</v>
          </cell>
          <cell r="AG527">
            <v>0</v>
          </cell>
          <cell r="AH527">
            <v>0</v>
          </cell>
          <cell r="AI527">
            <v>0</v>
          </cell>
          <cell r="AJ527">
            <v>0</v>
          </cell>
          <cell r="AK527">
            <v>0</v>
          </cell>
          <cell r="AL527">
            <v>0</v>
          </cell>
          <cell r="AM527">
            <v>701.428571428571</v>
          </cell>
          <cell r="AN527" t="str">
            <v>内科</v>
          </cell>
        </row>
        <row r="528">
          <cell r="H528" t="str">
            <v>内科</v>
          </cell>
          <cell r="I528" t="str">
            <v>2020年</v>
          </cell>
        </row>
        <row r="528">
          <cell r="K528" t="str">
            <v>合格</v>
          </cell>
          <cell r="L528">
            <v>0</v>
          </cell>
          <cell r="M528">
            <v>0</v>
          </cell>
          <cell r="N528">
            <v>0</v>
          </cell>
          <cell r="O528">
            <v>160</v>
          </cell>
          <cell r="P528">
            <v>0</v>
          </cell>
          <cell r="Q528">
            <v>4</v>
          </cell>
          <cell r="R528">
            <v>1</v>
          </cell>
          <cell r="S528">
            <v>0</v>
          </cell>
          <cell r="T528">
            <v>0</v>
          </cell>
          <cell r="U528">
            <v>100</v>
          </cell>
          <cell r="V528">
            <v>100</v>
          </cell>
          <cell r="W528">
            <v>0</v>
          </cell>
          <cell r="X528">
            <v>20</v>
          </cell>
          <cell r="Y528">
            <v>30</v>
          </cell>
          <cell r="Z528">
            <v>0</v>
          </cell>
          <cell r="AA528">
            <v>0</v>
          </cell>
          <cell r="AB528">
            <v>100</v>
          </cell>
          <cell r="AC528">
            <v>150</v>
          </cell>
          <cell r="AD528">
            <v>100</v>
          </cell>
          <cell r="AE528">
            <v>0</v>
          </cell>
          <cell r="AF528">
            <v>0</v>
          </cell>
          <cell r="AG528">
            <v>-60</v>
          </cell>
          <cell r="AH528">
            <v>0</v>
          </cell>
          <cell r="AI528">
            <v>0</v>
          </cell>
          <cell r="AJ528">
            <v>0</v>
          </cell>
          <cell r="AK528">
            <v>0</v>
          </cell>
          <cell r="AL528">
            <v>0</v>
          </cell>
          <cell r="AM528">
            <v>700</v>
          </cell>
          <cell r="AN528" t="str">
            <v>内科</v>
          </cell>
        </row>
        <row r="529">
          <cell r="H529" t="str">
            <v>内科</v>
          </cell>
          <cell r="I529" t="str">
            <v>2020年</v>
          </cell>
        </row>
        <row r="529">
          <cell r="K529" t="str">
            <v>合格</v>
          </cell>
          <cell r="L529">
            <v>0</v>
          </cell>
          <cell r="M529">
            <v>0</v>
          </cell>
          <cell r="N529">
            <v>0</v>
          </cell>
          <cell r="O529">
            <v>160</v>
          </cell>
          <cell r="P529">
            <v>0</v>
          </cell>
          <cell r="Q529">
            <v>4</v>
          </cell>
          <cell r="R529">
            <v>1</v>
          </cell>
          <cell r="S529">
            <v>0</v>
          </cell>
          <cell r="T529">
            <v>0</v>
          </cell>
          <cell r="U529">
            <v>100</v>
          </cell>
          <cell r="V529">
            <v>100</v>
          </cell>
          <cell r="W529">
            <v>0</v>
          </cell>
          <cell r="X529">
            <v>20</v>
          </cell>
          <cell r="Y529">
            <v>0</v>
          </cell>
          <cell r="Z529">
            <v>30</v>
          </cell>
          <cell r="AA529">
            <v>0</v>
          </cell>
          <cell r="AB529">
            <v>100</v>
          </cell>
          <cell r="AC529">
            <v>150</v>
          </cell>
          <cell r="AD529">
            <v>100</v>
          </cell>
          <cell r="AE529">
            <v>0</v>
          </cell>
          <cell r="AF529">
            <v>0</v>
          </cell>
          <cell r="AG529">
            <v>-60</v>
          </cell>
          <cell r="AH529">
            <v>0</v>
          </cell>
          <cell r="AI529">
            <v>0</v>
          </cell>
          <cell r="AJ529">
            <v>0</v>
          </cell>
          <cell r="AK529">
            <v>0</v>
          </cell>
          <cell r="AL529">
            <v>0</v>
          </cell>
          <cell r="AM529">
            <v>700</v>
          </cell>
          <cell r="AN529" t="str">
            <v>内科</v>
          </cell>
        </row>
        <row r="530">
          <cell r="H530" t="str">
            <v>内科</v>
          </cell>
          <cell r="I530" t="str">
            <v>2020年</v>
          </cell>
        </row>
        <row r="530">
          <cell r="K530" t="str">
            <v>合格</v>
          </cell>
          <cell r="L530">
            <v>0</v>
          </cell>
          <cell r="M530">
            <v>0</v>
          </cell>
          <cell r="N530">
            <v>0</v>
          </cell>
          <cell r="O530">
            <v>160</v>
          </cell>
          <cell r="P530">
            <v>0</v>
          </cell>
          <cell r="Q530">
            <v>3</v>
          </cell>
          <cell r="R530">
            <v>2</v>
          </cell>
          <cell r="S530">
            <v>0</v>
          </cell>
          <cell r="T530">
            <v>0</v>
          </cell>
          <cell r="U530">
            <v>100</v>
          </cell>
          <cell r="V530">
            <v>100</v>
          </cell>
          <cell r="W530">
            <v>10</v>
          </cell>
          <cell r="X530">
            <v>60</v>
          </cell>
          <cell r="Y530">
            <v>30</v>
          </cell>
          <cell r="Z530">
            <v>30</v>
          </cell>
          <cell r="AA530">
            <v>0</v>
          </cell>
          <cell r="AB530">
            <v>100</v>
          </cell>
          <cell r="AC530">
            <v>150</v>
          </cell>
          <cell r="AD530">
            <v>0</v>
          </cell>
          <cell r="AE530">
            <v>0</v>
          </cell>
          <cell r="AF530">
            <v>0</v>
          </cell>
          <cell r="AG530">
            <v>-40</v>
          </cell>
          <cell r="AH530">
            <v>0</v>
          </cell>
          <cell r="AI530">
            <v>0</v>
          </cell>
          <cell r="AJ530">
            <v>0</v>
          </cell>
          <cell r="AK530">
            <v>0</v>
          </cell>
          <cell r="AL530">
            <v>0</v>
          </cell>
          <cell r="AM530">
            <v>700</v>
          </cell>
          <cell r="AN530" t="str">
            <v>内科</v>
          </cell>
        </row>
        <row r="531">
          <cell r="H531" t="str">
            <v>内科</v>
          </cell>
          <cell r="I531" t="str">
            <v>2021年</v>
          </cell>
        </row>
        <row r="531">
          <cell r="K531" t="str">
            <v>合格</v>
          </cell>
          <cell r="L531">
            <v>0</v>
          </cell>
          <cell r="M531">
            <v>0</v>
          </cell>
          <cell r="N531">
            <v>0</v>
          </cell>
          <cell r="O531">
            <v>160</v>
          </cell>
          <cell r="P531">
            <v>0</v>
          </cell>
          <cell r="Q531">
            <v>2</v>
          </cell>
          <cell r="R531">
            <v>1.5</v>
          </cell>
          <cell r="S531">
            <v>0</v>
          </cell>
          <cell r="T531">
            <v>0</v>
          </cell>
          <cell r="U531">
            <v>70</v>
          </cell>
          <cell r="V531">
            <v>100</v>
          </cell>
          <cell r="W531">
            <v>10</v>
          </cell>
          <cell r="X531">
            <v>20</v>
          </cell>
          <cell r="Y531">
            <v>30</v>
          </cell>
          <cell r="Z531">
            <v>0</v>
          </cell>
          <cell r="AA531">
            <v>20</v>
          </cell>
          <cell r="AB531">
            <v>100</v>
          </cell>
          <cell r="AC531">
            <v>150</v>
          </cell>
          <cell r="AD531">
            <v>0</v>
          </cell>
          <cell r="AE531">
            <v>0</v>
          </cell>
          <cell r="AF531">
            <v>40</v>
          </cell>
          <cell r="AG531">
            <v>0</v>
          </cell>
          <cell r="AH531">
            <v>0</v>
          </cell>
          <cell r="AI531">
            <v>0</v>
          </cell>
          <cell r="AJ531">
            <v>0</v>
          </cell>
          <cell r="AK531">
            <v>0</v>
          </cell>
          <cell r="AL531">
            <v>0</v>
          </cell>
          <cell r="AM531">
            <v>700</v>
          </cell>
          <cell r="AN531" t="str">
            <v>内科</v>
          </cell>
        </row>
        <row r="532">
          <cell r="H532" t="str">
            <v>内科</v>
          </cell>
          <cell r="I532" t="str">
            <v>2022年</v>
          </cell>
        </row>
        <row r="532">
          <cell r="K532" t="str">
            <v>合格</v>
          </cell>
          <cell r="L532">
            <v>0</v>
          </cell>
          <cell r="M532">
            <v>0</v>
          </cell>
          <cell r="N532">
            <v>0</v>
          </cell>
          <cell r="O532">
            <v>160</v>
          </cell>
          <cell r="P532" t="str">
            <v>0.0</v>
          </cell>
          <cell r="Q532" t="str">
            <v>5.0</v>
          </cell>
          <cell r="R532" t="str">
            <v>1.0</v>
          </cell>
          <cell r="S532" t="str">
            <v>0.0</v>
          </cell>
          <cell r="T532" t="str">
            <v>0.0</v>
          </cell>
          <cell r="U532">
            <v>120</v>
          </cell>
          <cell r="V532">
            <v>100</v>
          </cell>
          <cell r="W532">
            <v>0</v>
          </cell>
          <cell r="X532">
            <v>80</v>
          </cell>
          <cell r="Y532">
            <v>120</v>
          </cell>
          <cell r="Z532">
            <v>120</v>
          </cell>
          <cell r="AA532">
            <v>0</v>
          </cell>
          <cell r="AB532">
            <v>0</v>
          </cell>
          <cell r="AC532">
            <v>0</v>
          </cell>
          <cell r="AD532">
            <v>0</v>
          </cell>
          <cell r="AE532">
            <v>0</v>
          </cell>
          <cell r="AF532">
            <v>0</v>
          </cell>
          <cell r="AG532">
            <v>0</v>
          </cell>
          <cell r="AH532">
            <v>0</v>
          </cell>
          <cell r="AI532">
            <v>0</v>
          </cell>
          <cell r="AJ532">
            <v>0</v>
          </cell>
          <cell r="AK532">
            <v>0</v>
          </cell>
          <cell r="AL532">
            <v>0</v>
          </cell>
          <cell r="AM532">
            <v>700</v>
          </cell>
          <cell r="AN532" t="str">
            <v>内科</v>
          </cell>
        </row>
        <row r="533">
          <cell r="H533" t="str">
            <v>内科</v>
          </cell>
          <cell r="I533" t="str">
            <v>2020年</v>
          </cell>
        </row>
        <row r="533">
          <cell r="K533" t="str">
            <v>合格</v>
          </cell>
          <cell r="L533">
            <v>0</v>
          </cell>
          <cell r="M533">
            <v>0</v>
          </cell>
          <cell r="N533">
            <v>0</v>
          </cell>
          <cell r="O533">
            <v>160</v>
          </cell>
          <cell r="P533">
            <v>0</v>
          </cell>
          <cell r="Q533">
            <v>1</v>
          </cell>
          <cell r="R533">
            <v>1</v>
          </cell>
          <cell r="S533">
            <v>0</v>
          </cell>
          <cell r="T533">
            <v>0</v>
          </cell>
          <cell r="U533">
            <v>40</v>
          </cell>
          <cell r="V533">
            <v>100</v>
          </cell>
          <cell r="W533">
            <v>10</v>
          </cell>
          <cell r="X533">
            <v>0</v>
          </cell>
          <cell r="Y533">
            <v>30</v>
          </cell>
          <cell r="Z533">
            <v>60</v>
          </cell>
          <cell r="AA533">
            <v>0</v>
          </cell>
          <cell r="AB533">
            <v>100</v>
          </cell>
          <cell r="AC533">
            <v>150</v>
          </cell>
          <cell r="AD533">
            <v>100</v>
          </cell>
          <cell r="AE533">
            <v>0</v>
          </cell>
          <cell r="AF533">
            <v>0</v>
          </cell>
          <cell r="AG533">
            <v>-60</v>
          </cell>
          <cell r="AH533">
            <v>0</v>
          </cell>
          <cell r="AI533">
            <v>0</v>
          </cell>
          <cell r="AJ533">
            <v>0</v>
          </cell>
          <cell r="AK533">
            <v>0</v>
          </cell>
          <cell r="AL533">
            <v>0</v>
          </cell>
          <cell r="AM533">
            <v>690</v>
          </cell>
          <cell r="AN533" t="str">
            <v>内科</v>
          </cell>
        </row>
        <row r="534">
          <cell r="H534" t="str">
            <v>内科</v>
          </cell>
          <cell r="I534" t="str">
            <v>2020年</v>
          </cell>
        </row>
        <row r="534">
          <cell r="K534" t="str">
            <v>合格</v>
          </cell>
          <cell r="L534">
            <v>0</v>
          </cell>
          <cell r="M534">
            <v>0</v>
          </cell>
          <cell r="N534">
            <v>0</v>
          </cell>
          <cell r="O534">
            <v>160</v>
          </cell>
          <cell r="P534">
            <v>0</v>
          </cell>
          <cell r="Q534">
            <v>0</v>
          </cell>
          <cell r="R534">
            <v>0</v>
          </cell>
          <cell r="S534">
            <v>0</v>
          </cell>
          <cell r="T534">
            <v>0</v>
          </cell>
          <cell r="U534">
            <v>0</v>
          </cell>
          <cell r="V534">
            <v>100</v>
          </cell>
          <cell r="W534">
            <v>0</v>
          </cell>
          <cell r="X534">
            <v>20</v>
          </cell>
          <cell r="Y534">
            <v>60</v>
          </cell>
          <cell r="Z534">
            <v>60</v>
          </cell>
          <cell r="AA534">
            <v>0</v>
          </cell>
          <cell r="AB534">
            <v>100</v>
          </cell>
          <cell r="AC534">
            <v>150</v>
          </cell>
          <cell r="AD534">
            <v>100</v>
          </cell>
          <cell r="AE534">
            <v>0</v>
          </cell>
          <cell r="AF534">
            <v>0</v>
          </cell>
          <cell r="AG534">
            <v>-60</v>
          </cell>
          <cell r="AH534">
            <v>0</v>
          </cell>
          <cell r="AI534">
            <v>0</v>
          </cell>
          <cell r="AJ534">
            <v>0</v>
          </cell>
          <cell r="AK534">
            <v>0</v>
          </cell>
          <cell r="AL534">
            <v>0</v>
          </cell>
          <cell r="AM534">
            <v>690</v>
          </cell>
          <cell r="AN534" t="str">
            <v>内科</v>
          </cell>
        </row>
        <row r="535">
          <cell r="H535" t="str">
            <v>内科</v>
          </cell>
          <cell r="I535" t="str">
            <v>2021年</v>
          </cell>
        </row>
        <row r="535">
          <cell r="K535" t="str">
            <v>合格</v>
          </cell>
          <cell r="L535">
            <v>0</v>
          </cell>
          <cell r="M535">
            <v>0</v>
          </cell>
          <cell r="N535">
            <v>0</v>
          </cell>
          <cell r="O535">
            <v>160</v>
          </cell>
          <cell r="P535">
            <v>0</v>
          </cell>
          <cell r="Q535">
            <v>6</v>
          </cell>
          <cell r="R535">
            <v>4</v>
          </cell>
          <cell r="S535">
            <v>0</v>
          </cell>
          <cell r="T535">
            <v>0</v>
          </cell>
          <cell r="U535">
            <v>200</v>
          </cell>
          <cell r="V535">
            <v>100</v>
          </cell>
          <cell r="W535">
            <v>10</v>
          </cell>
          <cell r="X535">
            <v>40</v>
          </cell>
          <cell r="Y535">
            <v>60</v>
          </cell>
          <cell r="Z535">
            <v>60</v>
          </cell>
          <cell r="AA535">
            <v>20</v>
          </cell>
          <cell r="AB535">
            <v>100</v>
          </cell>
          <cell r="AC535">
            <v>0</v>
          </cell>
          <cell r="AD535">
            <v>0</v>
          </cell>
          <cell r="AE535">
            <v>0</v>
          </cell>
          <cell r="AF535">
            <v>0</v>
          </cell>
          <cell r="AG535">
            <v>-60</v>
          </cell>
          <cell r="AH535">
            <v>0</v>
          </cell>
          <cell r="AI535">
            <v>0</v>
          </cell>
          <cell r="AJ535">
            <v>0</v>
          </cell>
          <cell r="AK535">
            <v>0</v>
          </cell>
          <cell r="AL535">
            <v>0</v>
          </cell>
          <cell r="AM535">
            <v>690</v>
          </cell>
          <cell r="AN535" t="str">
            <v>内科</v>
          </cell>
        </row>
        <row r="536">
          <cell r="H536" t="str">
            <v>内科</v>
          </cell>
          <cell r="I536" t="str">
            <v>2022年</v>
          </cell>
        </row>
        <row r="536">
          <cell r="K536" t="str">
            <v>合格</v>
          </cell>
          <cell r="L536">
            <v>0</v>
          </cell>
          <cell r="M536">
            <v>0</v>
          </cell>
          <cell r="N536">
            <v>0</v>
          </cell>
          <cell r="O536">
            <v>160</v>
          </cell>
          <cell r="P536">
            <v>0</v>
          </cell>
          <cell r="Q536">
            <v>2</v>
          </cell>
          <cell r="R536">
            <v>1</v>
          </cell>
          <cell r="S536">
            <v>0</v>
          </cell>
          <cell r="T536">
            <v>0</v>
          </cell>
          <cell r="U536">
            <v>60</v>
          </cell>
          <cell r="V536">
            <v>100</v>
          </cell>
          <cell r="W536">
            <v>10</v>
          </cell>
          <cell r="X536">
            <v>20</v>
          </cell>
          <cell r="Y536">
            <v>0</v>
          </cell>
          <cell r="Z536">
            <v>30</v>
          </cell>
          <cell r="AA536">
            <v>0</v>
          </cell>
          <cell r="AB536">
            <v>100</v>
          </cell>
          <cell r="AC536">
            <v>150</v>
          </cell>
          <cell r="AD536">
            <v>100</v>
          </cell>
          <cell r="AE536">
            <v>0</v>
          </cell>
          <cell r="AF536">
            <v>0</v>
          </cell>
          <cell r="AG536">
            <v>-40</v>
          </cell>
          <cell r="AH536">
            <v>0</v>
          </cell>
          <cell r="AI536">
            <v>0</v>
          </cell>
          <cell r="AJ536">
            <v>0</v>
          </cell>
          <cell r="AK536">
            <v>0</v>
          </cell>
          <cell r="AL536">
            <v>0</v>
          </cell>
          <cell r="AM536">
            <v>690</v>
          </cell>
          <cell r="AN536" t="str">
            <v>内科</v>
          </cell>
        </row>
        <row r="537">
          <cell r="H537" t="str">
            <v>内科</v>
          </cell>
          <cell r="I537" t="str">
            <v>2020年</v>
          </cell>
        </row>
        <row r="537">
          <cell r="K537" t="str">
            <v>合格</v>
          </cell>
          <cell r="L537">
            <v>0</v>
          </cell>
          <cell r="M537">
            <v>0</v>
          </cell>
          <cell r="N537">
            <v>0</v>
          </cell>
          <cell r="O537">
            <v>160</v>
          </cell>
          <cell r="P537">
            <v>0</v>
          </cell>
          <cell r="Q537">
            <v>1</v>
          </cell>
          <cell r="R537">
            <v>1</v>
          </cell>
          <cell r="S537">
            <v>0</v>
          </cell>
          <cell r="T537">
            <v>0</v>
          </cell>
          <cell r="U537">
            <v>40</v>
          </cell>
          <cell r="V537">
            <v>100</v>
          </cell>
          <cell r="W537">
            <v>0</v>
          </cell>
          <cell r="X537">
            <v>20</v>
          </cell>
          <cell r="Y537">
            <v>30</v>
          </cell>
          <cell r="Z537">
            <v>30</v>
          </cell>
          <cell r="AA537">
            <v>0</v>
          </cell>
          <cell r="AB537">
            <v>100</v>
          </cell>
          <cell r="AC537">
            <v>150</v>
          </cell>
          <cell r="AD537">
            <v>100</v>
          </cell>
          <cell r="AE537">
            <v>0</v>
          </cell>
          <cell r="AF537">
            <v>0</v>
          </cell>
          <cell r="AG537">
            <v>-40</v>
          </cell>
          <cell r="AH537">
            <v>0</v>
          </cell>
          <cell r="AI537">
            <v>0</v>
          </cell>
          <cell r="AJ537">
            <v>0</v>
          </cell>
          <cell r="AK537">
            <v>0</v>
          </cell>
          <cell r="AL537">
            <v>0</v>
          </cell>
          <cell r="AM537">
            <v>690</v>
          </cell>
          <cell r="AN537" t="str">
            <v>内科</v>
          </cell>
        </row>
        <row r="538">
          <cell r="H538" t="str">
            <v>内科</v>
          </cell>
          <cell r="I538" t="str">
            <v>2022年</v>
          </cell>
        </row>
        <row r="538">
          <cell r="K538" t="str">
            <v>合格</v>
          </cell>
          <cell r="L538">
            <v>0</v>
          </cell>
          <cell r="M538">
            <v>0</v>
          </cell>
          <cell r="N538">
            <v>0</v>
          </cell>
          <cell r="O538">
            <v>160</v>
          </cell>
          <cell r="P538" t="str">
            <v>0.0</v>
          </cell>
          <cell r="Q538" t="str">
            <v>4.0</v>
          </cell>
          <cell r="R538" t="str">
            <v>2.0</v>
          </cell>
          <cell r="S538" t="str">
            <v>0.0</v>
          </cell>
          <cell r="T538" t="str">
            <v>0.0</v>
          </cell>
          <cell r="U538">
            <v>120</v>
          </cell>
          <cell r="V538">
            <v>100</v>
          </cell>
          <cell r="W538">
            <v>10</v>
          </cell>
          <cell r="X538">
            <v>80</v>
          </cell>
          <cell r="Y538">
            <v>120</v>
          </cell>
          <cell r="Z538">
            <v>120</v>
          </cell>
          <cell r="AA538">
            <v>0</v>
          </cell>
          <cell r="AB538">
            <v>0</v>
          </cell>
          <cell r="AC538">
            <v>0</v>
          </cell>
          <cell r="AD538">
            <v>0</v>
          </cell>
          <cell r="AE538">
            <v>0</v>
          </cell>
          <cell r="AF538">
            <v>0</v>
          </cell>
          <cell r="AG538">
            <v>-20</v>
          </cell>
          <cell r="AH538">
            <v>0</v>
          </cell>
          <cell r="AI538">
            <v>0</v>
          </cell>
          <cell r="AJ538">
            <v>0</v>
          </cell>
          <cell r="AK538">
            <v>0</v>
          </cell>
          <cell r="AL538">
            <v>0</v>
          </cell>
          <cell r="AM538">
            <v>690</v>
          </cell>
          <cell r="AN538" t="str">
            <v>内科</v>
          </cell>
        </row>
        <row r="539">
          <cell r="H539" t="str">
            <v>内科</v>
          </cell>
          <cell r="I539" t="str">
            <v>2021年</v>
          </cell>
        </row>
        <row r="539">
          <cell r="K539" t="str">
            <v>合格</v>
          </cell>
          <cell r="L539">
            <v>0</v>
          </cell>
          <cell r="M539">
            <v>0</v>
          </cell>
          <cell r="N539">
            <v>0</v>
          </cell>
          <cell r="O539">
            <v>160</v>
          </cell>
          <cell r="P539">
            <v>0</v>
          </cell>
          <cell r="Q539">
            <v>6</v>
          </cell>
          <cell r="R539">
            <v>3</v>
          </cell>
          <cell r="S539">
            <v>0</v>
          </cell>
          <cell r="T539">
            <v>1</v>
          </cell>
          <cell r="U539">
            <v>205</v>
          </cell>
          <cell r="V539">
            <v>100</v>
          </cell>
          <cell r="W539">
            <v>10</v>
          </cell>
          <cell r="X539">
            <v>40</v>
          </cell>
          <cell r="Y539">
            <v>60</v>
          </cell>
          <cell r="Z539">
            <v>30</v>
          </cell>
          <cell r="AA539">
            <v>0</v>
          </cell>
          <cell r="AB539">
            <v>100</v>
          </cell>
          <cell r="AC539">
            <v>0</v>
          </cell>
          <cell r="AD539">
            <v>0</v>
          </cell>
          <cell r="AE539">
            <v>20</v>
          </cell>
          <cell r="AF539">
            <v>20</v>
          </cell>
          <cell r="AG539">
            <v>-60</v>
          </cell>
          <cell r="AH539">
            <v>0</v>
          </cell>
          <cell r="AI539">
            <v>0</v>
          </cell>
          <cell r="AJ539">
            <v>0</v>
          </cell>
          <cell r="AK539">
            <v>0</v>
          </cell>
          <cell r="AL539">
            <v>0</v>
          </cell>
          <cell r="AM539">
            <v>685</v>
          </cell>
          <cell r="AN539" t="str">
            <v>内科</v>
          </cell>
        </row>
        <row r="540">
          <cell r="H540" t="str">
            <v>内科</v>
          </cell>
          <cell r="I540" t="str">
            <v>2020年</v>
          </cell>
        </row>
        <row r="540">
          <cell r="K540" t="str">
            <v>合格</v>
          </cell>
          <cell r="L540">
            <v>0</v>
          </cell>
          <cell r="M540">
            <v>0</v>
          </cell>
          <cell r="N540">
            <v>0</v>
          </cell>
          <cell r="O540">
            <v>160</v>
          </cell>
          <cell r="P540">
            <v>0</v>
          </cell>
          <cell r="Q540">
            <v>3</v>
          </cell>
          <cell r="R540">
            <v>1</v>
          </cell>
          <cell r="S540">
            <v>0</v>
          </cell>
          <cell r="T540">
            <v>1</v>
          </cell>
          <cell r="U540">
            <v>105</v>
          </cell>
          <cell r="V540">
            <v>100</v>
          </cell>
          <cell r="W540">
            <v>10</v>
          </cell>
          <cell r="X540">
            <v>20</v>
          </cell>
          <cell r="Y540">
            <v>0</v>
          </cell>
          <cell r="Z540">
            <v>0</v>
          </cell>
          <cell r="AA540">
            <v>0</v>
          </cell>
          <cell r="AB540">
            <v>100</v>
          </cell>
          <cell r="AC540">
            <v>150</v>
          </cell>
          <cell r="AD540">
            <v>100</v>
          </cell>
          <cell r="AE540">
            <v>0</v>
          </cell>
          <cell r="AF540">
            <v>0</v>
          </cell>
          <cell r="AG540">
            <v>-60</v>
          </cell>
          <cell r="AH540">
            <v>0</v>
          </cell>
          <cell r="AI540">
            <v>0</v>
          </cell>
          <cell r="AJ540">
            <v>0</v>
          </cell>
          <cell r="AK540">
            <v>0</v>
          </cell>
          <cell r="AL540">
            <v>0</v>
          </cell>
          <cell r="AM540">
            <v>685</v>
          </cell>
          <cell r="AN540" t="str">
            <v>内科</v>
          </cell>
        </row>
        <row r="541">
          <cell r="H541" t="str">
            <v>内科</v>
          </cell>
          <cell r="I541" t="str">
            <v>2020年</v>
          </cell>
        </row>
        <row r="541">
          <cell r="K541" t="str">
            <v>合格</v>
          </cell>
          <cell r="L541">
            <v>0</v>
          </cell>
          <cell r="M541">
            <v>0</v>
          </cell>
          <cell r="N541">
            <v>0</v>
          </cell>
          <cell r="O541">
            <v>160</v>
          </cell>
          <cell r="P541">
            <v>0</v>
          </cell>
          <cell r="Q541">
            <v>0</v>
          </cell>
          <cell r="R541">
            <v>0</v>
          </cell>
          <cell r="S541">
            <v>0</v>
          </cell>
          <cell r="T541">
            <v>0</v>
          </cell>
          <cell r="U541">
            <v>0</v>
          </cell>
          <cell r="V541">
            <v>100</v>
          </cell>
          <cell r="W541">
            <v>10</v>
          </cell>
          <cell r="X541">
            <v>0</v>
          </cell>
          <cell r="Y541">
            <v>0</v>
          </cell>
          <cell r="Z541">
            <v>0</v>
          </cell>
          <cell r="AA541">
            <v>60</v>
          </cell>
          <cell r="AB541">
            <v>100</v>
          </cell>
          <cell r="AC541">
            <v>150</v>
          </cell>
          <cell r="AD541">
            <v>100</v>
          </cell>
          <cell r="AE541">
            <v>0</v>
          </cell>
          <cell r="AF541">
            <v>0</v>
          </cell>
          <cell r="AG541">
            <v>0</v>
          </cell>
          <cell r="AH541">
            <v>0</v>
          </cell>
          <cell r="AI541">
            <v>0</v>
          </cell>
          <cell r="AJ541">
            <v>0</v>
          </cell>
          <cell r="AK541">
            <v>0</v>
          </cell>
          <cell r="AL541">
            <v>0</v>
          </cell>
          <cell r="AM541">
            <v>680</v>
          </cell>
          <cell r="AN541" t="str">
            <v>内科</v>
          </cell>
        </row>
        <row r="542">
          <cell r="H542" t="str">
            <v>内科</v>
          </cell>
          <cell r="I542" t="str">
            <v>2020年</v>
          </cell>
        </row>
        <row r="542">
          <cell r="K542" t="str">
            <v>合格</v>
          </cell>
          <cell r="L542">
            <v>0</v>
          </cell>
          <cell r="M542">
            <v>0</v>
          </cell>
          <cell r="N542">
            <v>0</v>
          </cell>
          <cell r="O542">
            <v>80</v>
          </cell>
          <cell r="P542">
            <v>0</v>
          </cell>
          <cell r="Q542">
            <v>0</v>
          </cell>
          <cell r="R542">
            <v>0</v>
          </cell>
          <cell r="S542">
            <v>0</v>
          </cell>
          <cell r="T542">
            <v>0</v>
          </cell>
          <cell r="U542">
            <v>0</v>
          </cell>
          <cell r="V542">
            <v>92.8571428571429</v>
          </cell>
          <cell r="W542">
            <v>10</v>
          </cell>
          <cell r="X542">
            <v>80</v>
          </cell>
          <cell r="Y542">
            <v>30</v>
          </cell>
          <cell r="Z542">
            <v>30</v>
          </cell>
          <cell r="AA542">
            <v>0</v>
          </cell>
          <cell r="AB542">
            <v>100</v>
          </cell>
          <cell r="AC542">
            <v>150</v>
          </cell>
          <cell r="AD542">
            <v>100</v>
          </cell>
          <cell r="AE542">
            <v>0</v>
          </cell>
          <cell r="AF542">
            <v>0</v>
          </cell>
          <cell r="AG542">
            <v>0</v>
          </cell>
          <cell r="AH542">
            <v>0</v>
          </cell>
          <cell r="AI542">
            <v>0</v>
          </cell>
          <cell r="AJ542">
            <v>0</v>
          </cell>
          <cell r="AK542">
            <v>0</v>
          </cell>
          <cell r="AL542">
            <v>0</v>
          </cell>
          <cell r="AM542">
            <v>672.857142857143</v>
          </cell>
          <cell r="AN542" t="str">
            <v>内科</v>
          </cell>
        </row>
        <row r="543">
          <cell r="H543" t="str">
            <v>内科</v>
          </cell>
          <cell r="I543" t="str">
            <v>2020年</v>
          </cell>
        </row>
        <row r="543">
          <cell r="K543" t="str">
            <v>合格</v>
          </cell>
          <cell r="L543">
            <v>0</v>
          </cell>
          <cell r="M543">
            <v>0</v>
          </cell>
          <cell r="N543">
            <v>0</v>
          </cell>
          <cell r="O543">
            <v>160</v>
          </cell>
          <cell r="P543">
            <v>0</v>
          </cell>
          <cell r="Q543">
            <v>1</v>
          </cell>
          <cell r="R543">
            <v>1</v>
          </cell>
          <cell r="S543">
            <v>0</v>
          </cell>
          <cell r="T543">
            <v>0</v>
          </cell>
          <cell r="U543">
            <v>40</v>
          </cell>
          <cell r="V543">
            <v>100</v>
          </cell>
          <cell r="W543">
            <v>0</v>
          </cell>
          <cell r="X543">
            <v>20</v>
          </cell>
          <cell r="Y543">
            <v>30</v>
          </cell>
          <cell r="Z543">
            <v>30</v>
          </cell>
          <cell r="AA543">
            <v>0</v>
          </cell>
          <cell r="AB543">
            <v>100</v>
          </cell>
          <cell r="AC543">
            <v>150</v>
          </cell>
          <cell r="AD543">
            <v>100</v>
          </cell>
          <cell r="AE543">
            <v>0</v>
          </cell>
          <cell r="AF543">
            <v>0</v>
          </cell>
          <cell r="AG543">
            <v>-60</v>
          </cell>
          <cell r="AH543">
            <v>0</v>
          </cell>
          <cell r="AI543">
            <v>0</v>
          </cell>
          <cell r="AJ543">
            <v>0</v>
          </cell>
          <cell r="AK543">
            <v>0</v>
          </cell>
          <cell r="AL543">
            <v>0</v>
          </cell>
          <cell r="AM543">
            <v>670</v>
          </cell>
          <cell r="AN543" t="str">
            <v>内科</v>
          </cell>
        </row>
        <row r="544">
          <cell r="H544" t="str">
            <v>内科</v>
          </cell>
          <cell r="I544" t="str">
            <v>2020年</v>
          </cell>
        </row>
        <row r="544">
          <cell r="K544" t="str">
            <v>合格</v>
          </cell>
          <cell r="L544" t="str">
            <v>0</v>
          </cell>
          <cell r="M544">
            <v>0</v>
          </cell>
          <cell r="N544">
            <v>0</v>
          </cell>
          <cell r="O544">
            <v>160</v>
          </cell>
          <cell r="P544">
            <v>0</v>
          </cell>
          <cell r="Q544">
            <v>2</v>
          </cell>
          <cell r="R544">
            <v>1</v>
          </cell>
          <cell r="S544">
            <v>0</v>
          </cell>
          <cell r="T544">
            <v>0</v>
          </cell>
          <cell r="U544">
            <v>60</v>
          </cell>
          <cell r="V544">
            <v>100</v>
          </cell>
          <cell r="W544">
            <v>0</v>
          </cell>
          <cell r="X544">
            <v>20</v>
          </cell>
          <cell r="Y544">
            <v>0</v>
          </cell>
          <cell r="Z544">
            <v>0</v>
          </cell>
          <cell r="AA544">
            <v>0</v>
          </cell>
          <cell r="AB544">
            <v>100</v>
          </cell>
          <cell r="AC544">
            <v>150</v>
          </cell>
          <cell r="AD544">
            <v>100</v>
          </cell>
          <cell r="AE544">
            <v>0</v>
          </cell>
          <cell r="AF544">
            <v>0</v>
          </cell>
          <cell r="AG544">
            <v>-20</v>
          </cell>
          <cell r="AH544">
            <v>0</v>
          </cell>
          <cell r="AI544">
            <v>0</v>
          </cell>
          <cell r="AJ544">
            <v>0</v>
          </cell>
          <cell r="AK544">
            <v>0</v>
          </cell>
          <cell r="AL544">
            <v>0</v>
          </cell>
          <cell r="AM544">
            <v>670</v>
          </cell>
          <cell r="AN544" t="str">
            <v>内科</v>
          </cell>
        </row>
        <row r="545">
          <cell r="H545" t="str">
            <v>内科</v>
          </cell>
          <cell r="I545" t="str">
            <v>2020年</v>
          </cell>
        </row>
        <row r="545">
          <cell r="K545" t="str">
            <v>合格</v>
          </cell>
          <cell r="L545" t="str">
            <v>0</v>
          </cell>
          <cell r="M545">
            <v>0</v>
          </cell>
          <cell r="N545">
            <v>0</v>
          </cell>
          <cell r="O545">
            <v>160</v>
          </cell>
          <cell r="P545">
            <v>0</v>
          </cell>
          <cell r="Q545">
            <v>2</v>
          </cell>
          <cell r="R545">
            <v>1</v>
          </cell>
          <cell r="S545">
            <v>0</v>
          </cell>
          <cell r="T545">
            <v>0</v>
          </cell>
          <cell r="U545">
            <v>60</v>
          </cell>
          <cell r="V545">
            <v>100</v>
          </cell>
          <cell r="W545">
            <v>0</v>
          </cell>
          <cell r="X545">
            <v>0</v>
          </cell>
          <cell r="Y545">
            <v>0</v>
          </cell>
          <cell r="Z545">
            <v>0</v>
          </cell>
          <cell r="AA545">
            <v>0</v>
          </cell>
          <cell r="AB545">
            <v>100</v>
          </cell>
          <cell r="AC545">
            <v>150</v>
          </cell>
          <cell r="AD545">
            <v>100</v>
          </cell>
          <cell r="AE545">
            <v>0</v>
          </cell>
          <cell r="AF545">
            <v>0</v>
          </cell>
          <cell r="AG545">
            <v>0</v>
          </cell>
          <cell r="AH545">
            <v>0</v>
          </cell>
          <cell r="AI545">
            <v>0</v>
          </cell>
          <cell r="AJ545">
            <v>0</v>
          </cell>
          <cell r="AK545">
            <v>0</v>
          </cell>
          <cell r="AL545">
            <v>0</v>
          </cell>
          <cell r="AM545">
            <v>670</v>
          </cell>
          <cell r="AN545" t="str">
            <v>内科</v>
          </cell>
        </row>
        <row r="546">
          <cell r="H546" t="str">
            <v>内科</v>
          </cell>
          <cell r="I546" t="str">
            <v>2022年</v>
          </cell>
        </row>
        <row r="546">
          <cell r="K546" t="str">
            <v>合格</v>
          </cell>
          <cell r="L546">
            <v>0</v>
          </cell>
          <cell r="M546">
            <v>0</v>
          </cell>
          <cell r="N546">
            <v>0</v>
          </cell>
          <cell r="O546">
            <v>160</v>
          </cell>
          <cell r="P546" t="str">
            <v>0.0</v>
          </cell>
          <cell r="Q546" t="str">
            <v>4.0</v>
          </cell>
          <cell r="R546" t="str">
            <v>1.0</v>
          </cell>
          <cell r="S546" t="str">
            <v>0.0</v>
          </cell>
          <cell r="T546" t="str">
            <v>0.0</v>
          </cell>
          <cell r="U546">
            <v>100</v>
          </cell>
          <cell r="V546">
            <v>100</v>
          </cell>
          <cell r="W546">
            <v>10</v>
          </cell>
          <cell r="X546">
            <v>80</v>
          </cell>
          <cell r="Y546">
            <v>120</v>
          </cell>
          <cell r="Z546">
            <v>120</v>
          </cell>
          <cell r="AA546">
            <v>0</v>
          </cell>
          <cell r="AB546">
            <v>0</v>
          </cell>
          <cell r="AC546">
            <v>0</v>
          </cell>
          <cell r="AD546">
            <v>0</v>
          </cell>
          <cell r="AE546">
            <v>0</v>
          </cell>
          <cell r="AF546">
            <v>20</v>
          </cell>
          <cell r="AG546">
            <v>-40</v>
          </cell>
          <cell r="AH546">
            <v>0</v>
          </cell>
          <cell r="AI546">
            <v>0</v>
          </cell>
          <cell r="AJ546">
            <v>0</v>
          </cell>
          <cell r="AK546">
            <v>0</v>
          </cell>
          <cell r="AL546">
            <v>0</v>
          </cell>
          <cell r="AM546">
            <v>670</v>
          </cell>
          <cell r="AN546" t="str">
            <v>内科</v>
          </cell>
        </row>
        <row r="547">
          <cell r="H547" t="str">
            <v>内科</v>
          </cell>
          <cell r="I547" t="str">
            <v>2020年</v>
          </cell>
        </row>
        <row r="547">
          <cell r="K547" t="str">
            <v>合格</v>
          </cell>
          <cell r="L547">
            <v>0</v>
          </cell>
          <cell r="M547">
            <v>0</v>
          </cell>
          <cell r="N547">
            <v>0</v>
          </cell>
          <cell r="O547">
            <v>160</v>
          </cell>
          <cell r="P547">
            <v>0</v>
          </cell>
          <cell r="Q547">
            <v>3</v>
          </cell>
          <cell r="R547">
            <v>2</v>
          </cell>
          <cell r="S547">
            <v>0</v>
          </cell>
          <cell r="T547">
            <v>0</v>
          </cell>
          <cell r="U547">
            <v>100</v>
          </cell>
          <cell r="V547">
            <v>100</v>
          </cell>
          <cell r="W547">
            <v>10</v>
          </cell>
          <cell r="X547">
            <v>0</v>
          </cell>
          <cell r="Y547">
            <v>0</v>
          </cell>
          <cell r="Z547">
            <v>0</v>
          </cell>
          <cell r="AA547">
            <v>0</v>
          </cell>
          <cell r="AB547">
            <v>100</v>
          </cell>
          <cell r="AC547">
            <v>150</v>
          </cell>
          <cell r="AD547">
            <v>100</v>
          </cell>
          <cell r="AE547">
            <v>0</v>
          </cell>
          <cell r="AF547">
            <v>0</v>
          </cell>
          <cell r="AG547">
            <v>-60</v>
          </cell>
          <cell r="AH547">
            <v>0</v>
          </cell>
          <cell r="AI547">
            <v>0</v>
          </cell>
          <cell r="AJ547">
            <v>0</v>
          </cell>
          <cell r="AK547">
            <v>0</v>
          </cell>
          <cell r="AL547">
            <v>0</v>
          </cell>
          <cell r="AM547">
            <v>660</v>
          </cell>
          <cell r="AN547" t="str">
            <v>内科</v>
          </cell>
        </row>
        <row r="548">
          <cell r="H548" t="str">
            <v>内科</v>
          </cell>
          <cell r="I548" t="str">
            <v>2020年</v>
          </cell>
        </row>
        <row r="548">
          <cell r="K548" t="str">
            <v>合格</v>
          </cell>
          <cell r="L548" t="str">
            <v>0</v>
          </cell>
          <cell r="M548">
            <v>0</v>
          </cell>
          <cell r="N548">
            <v>0</v>
          </cell>
          <cell r="O548">
            <v>160</v>
          </cell>
          <cell r="P548">
            <v>0</v>
          </cell>
          <cell r="Q548">
            <v>2</v>
          </cell>
          <cell r="R548">
            <v>1</v>
          </cell>
          <cell r="S548">
            <v>0</v>
          </cell>
          <cell r="T548">
            <v>0</v>
          </cell>
          <cell r="U548">
            <v>60</v>
          </cell>
          <cell r="V548">
            <v>100</v>
          </cell>
          <cell r="W548">
            <v>10</v>
          </cell>
          <cell r="X548">
            <v>40</v>
          </cell>
          <cell r="Y548">
            <v>30</v>
          </cell>
          <cell r="Z548">
            <v>30</v>
          </cell>
          <cell r="AA548">
            <v>0</v>
          </cell>
          <cell r="AB548">
            <v>100</v>
          </cell>
          <cell r="AC548">
            <v>150</v>
          </cell>
          <cell r="AD548">
            <v>0</v>
          </cell>
          <cell r="AE548">
            <v>0</v>
          </cell>
          <cell r="AF548">
            <v>0</v>
          </cell>
          <cell r="AG548">
            <v>-20</v>
          </cell>
          <cell r="AH548">
            <v>0</v>
          </cell>
          <cell r="AI548">
            <v>0</v>
          </cell>
          <cell r="AJ548">
            <v>0</v>
          </cell>
          <cell r="AK548">
            <v>0</v>
          </cell>
          <cell r="AL548">
            <v>0</v>
          </cell>
          <cell r="AM548">
            <v>660</v>
          </cell>
          <cell r="AN548" t="str">
            <v>内科</v>
          </cell>
        </row>
        <row r="549">
          <cell r="H549" t="str">
            <v>内科</v>
          </cell>
          <cell r="I549" t="str">
            <v>2021年</v>
          </cell>
        </row>
        <row r="549">
          <cell r="K549" t="str">
            <v>合格</v>
          </cell>
          <cell r="L549">
            <v>0</v>
          </cell>
          <cell r="M549">
            <v>0</v>
          </cell>
          <cell r="N549">
            <v>0</v>
          </cell>
          <cell r="O549">
            <v>160</v>
          </cell>
          <cell r="P549">
            <v>0</v>
          </cell>
          <cell r="Q549">
            <v>1</v>
          </cell>
          <cell r="R549">
            <v>1</v>
          </cell>
          <cell r="S549">
            <v>0</v>
          </cell>
          <cell r="T549">
            <v>0</v>
          </cell>
          <cell r="U549">
            <v>40</v>
          </cell>
          <cell r="V549">
            <v>100</v>
          </cell>
          <cell r="W549">
            <v>0</v>
          </cell>
          <cell r="X549">
            <v>40</v>
          </cell>
          <cell r="Y549">
            <v>60</v>
          </cell>
          <cell r="Z549">
            <v>60</v>
          </cell>
          <cell r="AA549">
            <v>0</v>
          </cell>
          <cell r="AB549">
            <v>100</v>
          </cell>
          <cell r="AC549">
            <v>150</v>
          </cell>
          <cell r="AD549">
            <v>0</v>
          </cell>
          <cell r="AE549">
            <v>0</v>
          </cell>
          <cell r="AF549">
            <v>0</v>
          </cell>
          <cell r="AG549">
            <v>-60</v>
          </cell>
          <cell r="AH549">
            <v>0</v>
          </cell>
          <cell r="AI549">
            <v>0</v>
          </cell>
          <cell r="AJ549">
            <v>0</v>
          </cell>
          <cell r="AK549">
            <v>0</v>
          </cell>
          <cell r="AL549">
            <v>0</v>
          </cell>
          <cell r="AM549">
            <v>650</v>
          </cell>
          <cell r="AN549" t="str">
            <v>内科</v>
          </cell>
        </row>
        <row r="550">
          <cell r="H550" t="str">
            <v>内科</v>
          </cell>
          <cell r="I550" t="str">
            <v>2022年</v>
          </cell>
        </row>
        <row r="550">
          <cell r="K550" t="str">
            <v>合格</v>
          </cell>
          <cell r="L550">
            <v>0</v>
          </cell>
          <cell r="M550">
            <v>0</v>
          </cell>
          <cell r="N550">
            <v>0</v>
          </cell>
          <cell r="O550">
            <v>120</v>
          </cell>
          <cell r="P550">
            <v>0</v>
          </cell>
          <cell r="Q550">
            <v>3</v>
          </cell>
          <cell r="R550">
            <v>1</v>
          </cell>
          <cell r="S550">
            <v>0</v>
          </cell>
          <cell r="T550">
            <v>0</v>
          </cell>
          <cell r="U550">
            <v>80</v>
          </cell>
          <cell r="V550">
            <v>100</v>
          </cell>
          <cell r="W550">
            <v>10</v>
          </cell>
          <cell r="X550">
            <v>20</v>
          </cell>
          <cell r="Y550">
            <v>0</v>
          </cell>
          <cell r="Z550">
            <v>30</v>
          </cell>
          <cell r="AA550">
            <v>0</v>
          </cell>
          <cell r="AB550">
            <v>100</v>
          </cell>
          <cell r="AC550">
            <v>150</v>
          </cell>
          <cell r="AD550">
            <v>100</v>
          </cell>
          <cell r="AE550">
            <v>0</v>
          </cell>
          <cell r="AF550">
            <v>0</v>
          </cell>
          <cell r="AG550">
            <v>-60</v>
          </cell>
          <cell r="AH550">
            <v>0</v>
          </cell>
          <cell r="AI550">
            <v>0</v>
          </cell>
          <cell r="AJ550">
            <v>0</v>
          </cell>
          <cell r="AK550">
            <v>0</v>
          </cell>
          <cell r="AL550">
            <v>0</v>
          </cell>
          <cell r="AM550">
            <v>650</v>
          </cell>
          <cell r="AN550" t="str">
            <v>内科</v>
          </cell>
        </row>
        <row r="551">
          <cell r="H551" t="str">
            <v>内科</v>
          </cell>
          <cell r="I551" t="str">
            <v>2020年</v>
          </cell>
        </row>
        <row r="551">
          <cell r="K551" t="str">
            <v>合格</v>
          </cell>
          <cell r="L551">
            <v>0</v>
          </cell>
          <cell r="M551">
            <v>0</v>
          </cell>
          <cell r="N551">
            <v>0</v>
          </cell>
          <cell r="O551">
            <v>160</v>
          </cell>
          <cell r="P551">
            <v>0</v>
          </cell>
          <cell r="Q551">
            <v>7</v>
          </cell>
          <cell r="R551">
            <v>4</v>
          </cell>
          <cell r="S551">
            <v>1</v>
          </cell>
          <cell r="T551">
            <v>1</v>
          </cell>
          <cell r="U551">
            <v>270</v>
          </cell>
          <cell r="V551">
            <v>100</v>
          </cell>
          <cell r="W551">
            <v>10</v>
          </cell>
          <cell r="X551">
            <v>60</v>
          </cell>
          <cell r="Y551">
            <v>60</v>
          </cell>
          <cell r="Z551">
            <v>30</v>
          </cell>
          <cell r="AA551">
            <v>20</v>
          </cell>
          <cell r="AB551">
            <v>0</v>
          </cell>
          <cell r="AC551">
            <v>0</v>
          </cell>
          <cell r="AD551">
            <v>0</v>
          </cell>
          <cell r="AE551">
            <v>0</v>
          </cell>
          <cell r="AF551">
            <v>0</v>
          </cell>
          <cell r="AG551">
            <v>-60</v>
          </cell>
          <cell r="AH551">
            <v>0</v>
          </cell>
          <cell r="AI551">
            <v>0</v>
          </cell>
          <cell r="AJ551">
            <v>0</v>
          </cell>
          <cell r="AK551">
            <v>0</v>
          </cell>
          <cell r="AL551">
            <v>0</v>
          </cell>
          <cell r="AM551">
            <v>650</v>
          </cell>
          <cell r="AN551" t="str">
            <v>内科</v>
          </cell>
        </row>
        <row r="552">
          <cell r="H552" t="str">
            <v>内科</v>
          </cell>
          <cell r="I552" t="str">
            <v>2020年</v>
          </cell>
        </row>
        <row r="552">
          <cell r="K552" t="str">
            <v>合格</v>
          </cell>
          <cell r="L552">
            <v>0</v>
          </cell>
          <cell r="M552">
            <v>0</v>
          </cell>
          <cell r="N552">
            <v>0</v>
          </cell>
          <cell r="O552">
            <v>160</v>
          </cell>
          <cell r="P552">
            <v>0</v>
          </cell>
          <cell r="Q552">
            <v>0</v>
          </cell>
          <cell r="R552">
            <v>0</v>
          </cell>
          <cell r="S552">
            <v>0</v>
          </cell>
          <cell r="T552">
            <v>0</v>
          </cell>
          <cell r="U552">
            <v>0</v>
          </cell>
          <cell r="V552">
            <v>100</v>
          </cell>
          <cell r="W552">
            <v>0</v>
          </cell>
          <cell r="X552">
            <v>0</v>
          </cell>
          <cell r="Y552">
            <v>0</v>
          </cell>
          <cell r="Z552">
            <v>0</v>
          </cell>
          <cell r="AA552">
            <v>0</v>
          </cell>
          <cell r="AB552">
            <v>100</v>
          </cell>
          <cell r="AC552">
            <v>150</v>
          </cell>
          <cell r="AD552">
            <v>100</v>
          </cell>
          <cell r="AE552">
            <v>0</v>
          </cell>
          <cell r="AF552">
            <v>40</v>
          </cell>
          <cell r="AG552">
            <v>0</v>
          </cell>
          <cell r="AH552">
            <v>0</v>
          </cell>
          <cell r="AI552">
            <v>0</v>
          </cell>
          <cell r="AJ552">
            <v>0</v>
          </cell>
          <cell r="AK552">
            <v>0</v>
          </cell>
          <cell r="AL552">
            <v>0</v>
          </cell>
          <cell r="AM552">
            <v>650</v>
          </cell>
          <cell r="AN552" t="str">
            <v>内科</v>
          </cell>
        </row>
        <row r="553">
          <cell r="H553" t="str">
            <v>内科</v>
          </cell>
          <cell r="I553" t="str">
            <v>2022年</v>
          </cell>
        </row>
        <row r="553">
          <cell r="K553" t="str">
            <v>合格</v>
          </cell>
          <cell r="L553">
            <v>0</v>
          </cell>
          <cell r="M553">
            <v>0</v>
          </cell>
          <cell r="N553">
            <v>0</v>
          </cell>
          <cell r="O553">
            <v>160</v>
          </cell>
          <cell r="P553" t="str">
            <v>0.0</v>
          </cell>
          <cell r="Q553" t="str">
            <v>4.0</v>
          </cell>
          <cell r="R553" t="str">
            <v>1.0</v>
          </cell>
          <cell r="S553" t="str">
            <v>0.0</v>
          </cell>
          <cell r="T553" t="str">
            <v>0.0</v>
          </cell>
          <cell r="U553">
            <v>100</v>
          </cell>
          <cell r="V553">
            <v>100</v>
          </cell>
          <cell r="W553">
            <v>10</v>
          </cell>
          <cell r="X553">
            <v>80</v>
          </cell>
          <cell r="Y553">
            <v>120</v>
          </cell>
          <cell r="Z553">
            <v>120</v>
          </cell>
          <cell r="AA553">
            <v>0</v>
          </cell>
          <cell r="AB553">
            <v>0</v>
          </cell>
          <cell r="AC553">
            <v>0</v>
          </cell>
          <cell r="AD553">
            <v>0</v>
          </cell>
          <cell r="AE553">
            <v>0</v>
          </cell>
          <cell r="AF553">
            <v>0</v>
          </cell>
          <cell r="AG553">
            <v>-40</v>
          </cell>
          <cell r="AH553">
            <v>0</v>
          </cell>
          <cell r="AI553">
            <v>0</v>
          </cell>
          <cell r="AJ553">
            <v>0</v>
          </cell>
          <cell r="AK553">
            <v>0</v>
          </cell>
          <cell r="AL553">
            <v>0</v>
          </cell>
          <cell r="AM553">
            <v>650</v>
          </cell>
          <cell r="AN553" t="str">
            <v>内科</v>
          </cell>
        </row>
        <row r="554">
          <cell r="H554" t="str">
            <v>内科</v>
          </cell>
          <cell r="I554" t="str">
            <v>2020年</v>
          </cell>
        </row>
        <row r="554">
          <cell r="K554" t="str">
            <v>合格</v>
          </cell>
          <cell r="L554">
            <v>0</v>
          </cell>
          <cell r="M554">
            <v>0</v>
          </cell>
          <cell r="N554">
            <v>0</v>
          </cell>
          <cell r="O554">
            <v>120</v>
          </cell>
          <cell r="P554">
            <v>0</v>
          </cell>
          <cell r="Q554">
            <v>0</v>
          </cell>
          <cell r="R554">
            <v>0</v>
          </cell>
          <cell r="S554">
            <v>0</v>
          </cell>
          <cell r="T554">
            <v>0</v>
          </cell>
          <cell r="U554">
            <v>0</v>
          </cell>
          <cell r="V554">
            <v>100</v>
          </cell>
          <cell r="W554">
            <v>10</v>
          </cell>
          <cell r="X554">
            <v>60</v>
          </cell>
          <cell r="Y554">
            <v>30</v>
          </cell>
          <cell r="Z554">
            <v>30</v>
          </cell>
          <cell r="AA554">
            <v>0</v>
          </cell>
          <cell r="AB554">
            <v>100</v>
          </cell>
          <cell r="AC554">
            <v>150</v>
          </cell>
          <cell r="AD554">
            <v>100</v>
          </cell>
          <cell r="AE554">
            <v>0</v>
          </cell>
          <cell r="AF554">
            <v>0</v>
          </cell>
          <cell r="AG554">
            <v>-60</v>
          </cell>
          <cell r="AH554">
            <v>0</v>
          </cell>
          <cell r="AI554">
            <v>0</v>
          </cell>
          <cell r="AJ554">
            <v>0</v>
          </cell>
          <cell r="AK554">
            <v>0</v>
          </cell>
          <cell r="AL554">
            <v>0</v>
          </cell>
          <cell r="AM554">
            <v>640</v>
          </cell>
          <cell r="AN554" t="str">
            <v>内科</v>
          </cell>
        </row>
        <row r="555">
          <cell r="H555" t="str">
            <v>内科</v>
          </cell>
          <cell r="I555" t="str">
            <v>2021年</v>
          </cell>
        </row>
        <row r="555">
          <cell r="K555" t="str">
            <v>合格</v>
          </cell>
          <cell r="L555">
            <v>0</v>
          </cell>
          <cell r="M555">
            <v>0</v>
          </cell>
          <cell r="N555">
            <v>0</v>
          </cell>
          <cell r="O555">
            <v>80</v>
          </cell>
          <cell r="P555">
            <v>0</v>
          </cell>
          <cell r="Q555">
            <v>0</v>
          </cell>
          <cell r="R555">
            <v>0</v>
          </cell>
          <cell r="S555">
            <v>0</v>
          </cell>
          <cell r="T555">
            <v>0</v>
          </cell>
          <cell r="U555">
            <v>0</v>
          </cell>
          <cell r="V555">
            <v>100</v>
          </cell>
          <cell r="W555">
            <v>10</v>
          </cell>
          <cell r="X555">
            <v>80</v>
          </cell>
          <cell r="Y555">
            <v>30</v>
          </cell>
          <cell r="Z555">
            <v>30</v>
          </cell>
          <cell r="AA555">
            <v>0</v>
          </cell>
          <cell r="AB555">
            <v>100</v>
          </cell>
          <cell r="AC555">
            <v>150</v>
          </cell>
          <cell r="AD555">
            <v>100</v>
          </cell>
          <cell r="AE555">
            <v>0</v>
          </cell>
          <cell r="AF555">
            <v>20</v>
          </cell>
          <cell r="AG555">
            <v>-60</v>
          </cell>
          <cell r="AH555">
            <v>0</v>
          </cell>
          <cell r="AI555">
            <v>0</v>
          </cell>
          <cell r="AJ555">
            <v>0</v>
          </cell>
          <cell r="AK555">
            <v>0</v>
          </cell>
          <cell r="AL555">
            <v>0</v>
          </cell>
          <cell r="AM555">
            <v>640</v>
          </cell>
          <cell r="AN555" t="str">
            <v>内科</v>
          </cell>
        </row>
        <row r="556">
          <cell r="H556" t="str">
            <v>内科</v>
          </cell>
          <cell r="I556" t="str">
            <v>2020年</v>
          </cell>
        </row>
        <row r="556">
          <cell r="K556" t="str">
            <v>合格</v>
          </cell>
          <cell r="L556">
            <v>0</v>
          </cell>
          <cell r="M556">
            <v>0</v>
          </cell>
          <cell r="N556">
            <v>0</v>
          </cell>
          <cell r="O556">
            <v>160</v>
          </cell>
          <cell r="P556">
            <v>0</v>
          </cell>
          <cell r="Q556">
            <v>3</v>
          </cell>
          <cell r="R556">
            <v>0</v>
          </cell>
          <cell r="S556">
            <v>0</v>
          </cell>
          <cell r="T556">
            <v>0</v>
          </cell>
          <cell r="U556">
            <v>60</v>
          </cell>
          <cell r="V556">
            <v>100</v>
          </cell>
          <cell r="W556">
            <v>0</v>
          </cell>
          <cell r="X556">
            <v>20</v>
          </cell>
          <cell r="Y556">
            <v>0</v>
          </cell>
          <cell r="Z556">
            <v>0</v>
          </cell>
          <cell r="AA556">
            <v>0</v>
          </cell>
          <cell r="AB556">
            <v>100</v>
          </cell>
          <cell r="AC556">
            <v>150</v>
          </cell>
          <cell r="AD556">
            <v>100</v>
          </cell>
          <cell r="AE556">
            <v>0</v>
          </cell>
          <cell r="AF556">
            <v>0</v>
          </cell>
          <cell r="AG556">
            <v>-60</v>
          </cell>
          <cell r="AH556">
            <v>0</v>
          </cell>
          <cell r="AI556">
            <v>0</v>
          </cell>
          <cell r="AJ556">
            <v>0</v>
          </cell>
          <cell r="AK556">
            <v>0</v>
          </cell>
          <cell r="AL556">
            <v>0</v>
          </cell>
          <cell r="AM556">
            <v>630</v>
          </cell>
          <cell r="AN556" t="str">
            <v>内科</v>
          </cell>
        </row>
        <row r="557">
          <cell r="H557" t="str">
            <v>内科</v>
          </cell>
          <cell r="I557" t="str">
            <v>2022年</v>
          </cell>
        </row>
        <row r="557">
          <cell r="K557" t="str">
            <v>合格</v>
          </cell>
          <cell r="L557">
            <v>0</v>
          </cell>
          <cell r="M557">
            <v>0</v>
          </cell>
          <cell r="N557">
            <v>0</v>
          </cell>
          <cell r="O557">
            <v>160</v>
          </cell>
          <cell r="P557" t="str">
            <v>0.0</v>
          </cell>
          <cell r="Q557" t="str">
            <v>4.0</v>
          </cell>
          <cell r="R557" t="str">
            <v>1.0</v>
          </cell>
          <cell r="S557" t="str">
            <v>0.0</v>
          </cell>
          <cell r="T557" t="str">
            <v>0.0</v>
          </cell>
          <cell r="U557">
            <v>100</v>
          </cell>
          <cell r="V557">
            <v>100</v>
          </cell>
          <cell r="W557">
            <v>10</v>
          </cell>
          <cell r="X557">
            <v>80</v>
          </cell>
          <cell r="Y557">
            <v>120</v>
          </cell>
          <cell r="Z557">
            <v>120</v>
          </cell>
          <cell r="AA557">
            <v>0</v>
          </cell>
          <cell r="AB557">
            <v>0</v>
          </cell>
          <cell r="AC557">
            <v>0</v>
          </cell>
          <cell r="AD557">
            <v>0</v>
          </cell>
          <cell r="AE557">
            <v>0</v>
          </cell>
          <cell r="AF557">
            <v>0</v>
          </cell>
          <cell r="AG557">
            <v>-60</v>
          </cell>
          <cell r="AH557">
            <v>0</v>
          </cell>
          <cell r="AI557">
            <v>0</v>
          </cell>
          <cell r="AJ557">
            <v>0</v>
          </cell>
          <cell r="AK557">
            <v>0</v>
          </cell>
          <cell r="AL557">
            <v>0</v>
          </cell>
          <cell r="AM557">
            <v>630</v>
          </cell>
          <cell r="AN557" t="str">
            <v>内科</v>
          </cell>
        </row>
        <row r="558">
          <cell r="H558" t="str">
            <v>内科</v>
          </cell>
          <cell r="I558" t="str">
            <v>2020年</v>
          </cell>
        </row>
        <row r="558">
          <cell r="K558" t="str">
            <v>合格</v>
          </cell>
          <cell r="L558">
            <v>0</v>
          </cell>
          <cell r="M558">
            <v>0</v>
          </cell>
          <cell r="N558">
            <v>0</v>
          </cell>
          <cell r="O558">
            <v>160</v>
          </cell>
          <cell r="P558">
            <v>0</v>
          </cell>
          <cell r="Q558">
            <v>4</v>
          </cell>
          <cell r="R558">
            <v>1</v>
          </cell>
          <cell r="S558">
            <v>0</v>
          </cell>
          <cell r="T558">
            <v>0</v>
          </cell>
          <cell r="U558">
            <v>100</v>
          </cell>
          <cell r="V558">
            <v>100</v>
          </cell>
          <cell r="W558">
            <v>10</v>
          </cell>
          <cell r="X558">
            <v>40</v>
          </cell>
          <cell r="Y558">
            <v>30</v>
          </cell>
          <cell r="Z558">
            <v>0</v>
          </cell>
          <cell r="AA558">
            <v>0</v>
          </cell>
          <cell r="AB558">
            <v>100</v>
          </cell>
          <cell r="AC558">
            <v>150</v>
          </cell>
          <cell r="AD558">
            <v>0</v>
          </cell>
          <cell r="AE558">
            <v>0</v>
          </cell>
          <cell r="AF558">
            <v>0</v>
          </cell>
          <cell r="AG558">
            <v>-60</v>
          </cell>
          <cell r="AH558">
            <v>0</v>
          </cell>
          <cell r="AI558">
            <v>0</v>
          </cell>
          <cell r="AJ558">
            <v>0</v>
          </cell>
          <cell r="AK558">
            <v>0</v>
          </cell>
          <cell r="AL558">
            <v>0</v>
          </cell>
          <cell r="AM558">
            <v>630</v>
          </cell>
          <cell r="AN558" t="str">
            <v>内科</v>
          </cell>
        </row>
        <row r="559">
          <cell r="H559" t="str">
            <v>内科</v>
          </cell>
          <cell r="I559" t="str">
            <v>2020年</v>
          </cell>
        </row>
        <row r="559">
          <cell r="K559" t="str">
            <v>合格</v>
          </cell>
          <cell r="L559">
            <v>0</v>
          </cell>
          <cell r="M559">
            <v>0</v>
          </cell>
          <cell r="N559">
            <v>0</v>
          </cell>
          <cell r="O559">
            <v>160</v>
          </cell>
          <cell r="P559">
            <v>0</v>
          </cell>
          <cell r="Q559">
            <v>4</v>
          </cell>
          <cell r="R559">
            <v>0</v>
          </cell>
          <cell r="S559">
            <v>0</v>
          </cell>
          <cell r="T559">
            <v>0</v>
          </cell>
          <cell r="U559">
            <v>80</v>
          </cell>
          <cell r="V559">
            <v>100</v>
          </cell>
          <cell r="W559">
            <v>0</v>
          </cell>
          <cell r="X559">
            <v>0</v>
          </cell>
          <cell r="Y559">
            <v>0</v>
          </cell>
          <cell r="Z559">
            <v>0</v>
          </cell>
          <cell r="AA559">
            <v>0</v>
          </cell>
          <cell r="AB559">
            <v>100</v>
          </cell>
          <cell r="AC559">
            <v>150</v>
          </cell>
          <cell r="AD559">
            <v>100</v>
          </cell>
          <cell r="AE559">
            <v>0</v>
          </cell>
          <cell r="AF559">
            <v>0</v>
          </cell>
          <cell r="AG559">
            <v>-60</v>
          </cell>
          <cell r="AH559">
            <v>0</v>
          </cell>
          <cell r="AI559">
            <v>0</v>
          </cell>
          <cell r="AJ559">
            <v>0</v>
          </cell>
          <cell r="AK559">
            <v>0</v>
          </cell>
          <cell r="AL559">
            <v>0</v>
          </cell>
          <cell r="AM559">
            <v>630</v>
          </cell>
          <cell r="AN559" t="str">
            <v>内科</v>
          </cell>
        </row>
        <row r="560">
          <cell r="H560" t="str">
            <v>内科</v>
          </cell>
          <cell r="I560" t="str">
            <v>2022年</v>
          </cell>
        </row>
        <row r="560">
          <cell r="K560" t="str">
            <v>合格</v>
          </cell>
          <cell r="L560">
            <v>0</v>
          </cell>
          <cell r="M560">
            <v>0</v>
          </cell>
          <cell r="N560">
            <v>0</v>
          </cell>
          <cell r="O560">
            <v>160</v>
          </cell>
          <cell r="P560">
            <v>0</v>
          </cell>
          <cell r="Q560">
            <v>4</v>
          </cell>
          <cell r="R560">
            <v>4</v>
          </cell>
          <cell r="S560">
            <v>0</v>
          </cell>
          <cell r="T560">
            <v>0</v>
          </cell>
          <cell r="U560">
            <v>160</v>
          </cell>
          <cell r="V560">
            <v>100</v>
          </cell>
          <cell r="W560">
            <v>10</v>
          </cell>
          <cell r="X560">
            <v>40</v>
          </cell>
          <cell r="Y560">
            <v>90</v>
          </cell>
          <cell r="Z560">
            <v>60</v>
          </cell>
          <cell r="AA560">
            <v>0</v>
          </cell>
          <cell r="AB560">
            <v>0</v>
          </cell>
          <cell r="AC560">
            <v>0</v>
          </cell>
          <cell r="AD560">
            <v>0</v>
          </cell>
          <cell r="AE560">
            <v>0</v>
          </cell>
          <cell r="AF560">
            <v>0</v>
          </cell>
          <cell r="AG560">
            <v>0</v>
          </cell>
          <cell r="AH560">
            <v>0</v>
          </cell>
          <cell r="AI560">
            <v>0</v>
          </cell>
          <cell r="AJ560">
            <v>0</v>
          </cell>
          <cell r="AK560">
            <v>0</v>
          </cell>
          <cell r="AL560">
            <v>0</v>
          </cell>
          <cell r="AM560">
            <v>620</v>
          </cell>
          <cell r="AN560" t="str">
            <v>内科</v>
          </cell>
        </row>
        <row r="561">
          <cell r="H561" t="str">
            <v>内科</v>
          </cell>
          <cell r="I561" t="str">
            <v>2020年</v>
          </cell>
        </row>
        <row r="561">
          <cell r="K561" t="str">
            <v>合格</v>
          </cell>
          <cell r="L561">
            <v>0</v>
          </cell>
          <cell r="M561">
            <v>0</v>
          </cell>
          <cell r="N561">
            <v>0</v>
          </cell>
          <cell r="O561">
            <v>160</v>
          </cell>
          <cell r="P561">
            <v>0</v>
          </cell>
          <cell r="Q561">
            <v>8</v>
          </cell>
          <cell r="R561">
            <v>5</v>
          </cell>
          <cell r="S561">
            <v>1</v>
          </cell>
          <cell r="T561">
            <v>0</v>
          </cell>
          <cell r="U561">
            <v>285</v>
          </cell>
          <cell r="V561">
            <v>100</v>
          </cell>
          <cell r="W561">
            <v>0</v>
          </cell>
          <cell r="X561">
            <v>20</v>
          </cell>
          <cell r="Y561">
            <v>60</v>
          </cell>
          <cell r="Z561">
            <v>30</v>
          </cell>
          <cell r="AA561">
            <v>20</v>
          </cell>
          <cell r="AB561">
            <v>0</v>
          </cell>
          <cell r="AC561">
            <v>0</v>
          </cell>
          <cell r="AD561">
            <v>0</v>
          </cell>
          <cell r="AE561">
            <v>0</v>
          </cell>
          <cell r="AF561">
            <v>0</v>
          </cell>
          <cell r="AG561">
            <v>-60</v>
          </cell>
          <cell r="AH561">
            <v>0</v>
          </cell>
          <cell r="AI561">
            <v>0</v>
          </cell>
          <cell r="AJ561">
            <v>0</v>
          </cell>
          <cell r="AK561">
            <v>0</v>
          </cell>
          <cell r="AL561">
            <v>0</v>
          </cell>
          <cell r="AM561">
            <v>615</v>
          </cell>
          <cell r="AN561" t="str">
            <v>内科</v>
          </cell>
        </row>
        <row r="562">
          <cell r="H562" t="str">
            <v>内科</v>
          </cell>
          <cell r="I562" t="str">
            <v>2020年</v>
          </cell>
        </row>
        <row r="562">
          <cell r="K562" t="str">
            <v>合格</v>
          </cell>
          <cell r="L562">
            <v>0</v>
          </cell>
          <cell r="M562">
            <v>0</v>
          </cell>
          <cell r="N562">
            <v>0</v>
          </cell>
          <cell r="O562">
            <v>80</v>
          </cell>
          <cell r="P562">
            <v>0</v>
          </cell>
          <cell r="Q562">
            <v>0</v>
          </cell>
          <cell r="R562">
            <v>0</v>
          </cell>
          <cell r="S562">
            <v>0</v>
          </cell>
          <cell r="T562">
            <v>0</v>
          </cell>
          <cell r="U562">
            <v>0</v>
          </cell>
          <cell r="V562">
            <v>92.8571428571429</v>
          </cell>
          <cell r="W562">
            <v>10</v>
          </cell>
          <cell r="X562">
            <v>80</v>
          </cell>
          <cell r="Y562">
            <v>0</v>
          </cell>
          <cell r="Z562">
            <v>0</v>
          </cell>
          <cell r="AA562">
            <v>0</v>
          </cell>
          <cell r="AB562">
            <v>100</v>
          </cell>
          <cell r="AC562">
            <v>150</v>
          </cell>
          <cell r="AD562">
            <v>100</v>
          </cell>
          <cell r="AE562">
            <v>0</v>
          </cell>
          <cell r="AF562">
            <v>0</v>
          </cell>
          <cell r="AG562">
            <v>0</v>
          </cell>
          <cell r="AH562">
            <v>0</v>
          </cell>
          <cell r="AI562">
            <v>0</v>
          </cell>
          <cell r="AJ562">
            <v>0</v>
          </cell>
          <cell r="AK562">
            <v>0</v>
          </cell>
          <cell r="AL562">
            <v>0</v>
          </cell>
          <cell r="AM562">
            <v>612.857142857143</v>
          </cell>
          <cell r="AN562" t="str">
            <v>内科</v>
          </cell>
        </row>
        <row r="563">
          <cell r="H563" t="str">
            <v>内科</v>
          </cell>
          <cell r="I563" t="str">
            <v>2020年</v>
          </cell>
        </row>
        <row r="563">
          <cell r="K563" t="str">
            <v>合格</v>
          </cell>
          <cell r="L563">
            <v>0</v>
          </cell>
          <cell r="M563">
            <v>0</v>
          </cell>
          <cell r="N563">
            <v>0</v>
          </cell>
          <cell r="O563">
            <v>160</v>
          </cell>
          <cell r="P563" t="str">
            <v>0.0</v>
          </cell>
          <cell r="Q563" t="str">
            <v>2.0</v>
          </cell>
          <cell r="R563" t="str">
            <v>0.0</v>
          </cell>
          <cell r="S563" t="str">
            <v>0.0</v>
          </cell>
          <cell r="T563" t="str">
            <v>0.0</v>
          </cell>
          <cell r="U563">
            <v>40</v>
          </cell>
          <cell r="V563">
            <v>100</v>
          </cell>
          <cell r="W563">
            <v>0</v>
          </cell>
          <cell r="X563">
            <v>20</v>
          </cell>
          <cell r="Y563">
            <v>0</v>
          </cell>
          <cell r="Z563">
            <v>0</v>
          </cell>
          <cell r="AA563">
            <v>0</v>
          </cell>
          <cell r="AB563">
            <v>100</v>
          </cell>
          <cell r="AC563">
            <v>150</v>
          </cell>
          <cell r="AD563">
            <v>100</v>
          </cell>
          <cell r="AE563">
            <v>0</v>
          </cell>
          <cell r="AF563">
            <v>0</v>
          </cell>
          <cell r="AG563">
            <v>-60</v>
          </cell>
          <cell r="AH563">
            <v>0</v>
          </cell>
          <cell r="AI563">
            <v>0</v>
          </cell>
          <cell r="AJ563">
            <v>0</v>
          </cell>
          <cell r="AK563">
            <v>0</v>
          </cell>
          <cell r="AL563">
            <v>0</v>
          </cell>
          <cell r="AM563">
            <v>610</v>
          </cell>
          <cell r="AN563" t="str">
            <v>内科</v>
          </cell>
        </row>
        <row r="564">
          <cell r="H564" t="str">
            <v>内科</v>
          </cell>
          <cell r="I564" t="str">
            <v>2021年</v>
          </cell>
        </row>
        <row r="564">
          <cell r="K564" t="str">
            <v>合格</v>
          </cell>
          <cell r="L564">
            <v>0</v>
          </cell>
          <cell r="M564">
            <v>0</v>
          </cell>
          <cell r="N564">
            <v>0</v>
          </cell>
          <cell r="O564">
            <v>160</v>
          </cell>
          <cell r="P564" t="str">
            <v>0.0</v>
          </cell>
          <cell r="Q564" t="str">
            <v>3.0</v>
          </cell>
          <cell r="R564" t="str">
            <v>0.0</v>
          </cell>
          <cell r="S564" t="str">
            <v>0.0</v>
          </cell>
          <cell r="T564" t="str">
            <v>0.0</v>
          </cell>
          <cell r="U564">
            <v>60</v>
          </cell>
          <cell r="V564">
            <v>100</v>
          </cell>
          <cell r="W564">
            <v>10</v>
          </cell>
          <cell r="X564">
            <v>40</v>
          </cell>
          <cell r="Y564">
            <v>60</v>
          </cell>
          <cell r="Z564">
            <v>90</v>
          </cell>
          <cell r="AA564">
            <v>40</v>
          </cell>
          <cell r="AB564">
            <v>100</v>
          </cell>
          <cell r="AC564">
            <v>0</v>
          </cell>
          <cell r="AD564">
            <v>0</v>
          </cell>
          <cell r="AE564">
            <v>0</v>
          </cell>
          <cell r="AF564">
            <v>0</v>
          </cell>
          <cell r="AG564">
            <v>-60</v>
          </cell>
          <cell r="AH564">
            <v>0</v>
          </cell>
          <cell r="AI564">
            <v>0</v>
          </cell>
          <cell r="AJ564">
            <v>0</v>
          </cell>
          <cell r="AK564">
            <v>0</v>
          </cell>
          <cell r="AL564">
            <v>0</v>
          </cell>
          <cell r="AM564">
            <v>600</v>
          </cell>
          <cell r="AN564" t="str">
            <v>内科</v>
          </cell>
        </row>
        <row r="565">
          <cell r="H565" t="str">
            <v>内科</v>
          </cell>
          <cell r="I565" t="str">
            <v>2020年</v>
          </cell>
        </row>
        <row r="565">
          <cell r="K565" t="str">
            <v>合格</v>
          </cell>
          <cell r="L565" t="str">
            <v>0</v>
          </cell>
          <cell r="M565">
            <v>0</v>
          </cell>
          <cell r="N565">
            <v>0</v>
          </cell>
          <cell r="O565">
            <v>160</v>
          </cell>
          <cell r="P565">
            <v>0</v>
          </cell>
          <cell r="Q565">
            <v>2</v>
          </cell>
          <cell r="R565">
            <v>1</v>
          </cell>
          <cell r="S565">
            <v>0</v>
          </cell>
          <cell r="T565">
            <v>0</v>
          </cell>
          <cell r="U565">
            <v>60</v>
          </cell>
          <cell r="V565">
            <v>100</v>
          </cell>
          <cell r="W565">
            <v>10</v>
          </cell>
          <cell r="X565">
            <v>20</v>
          </cell>
          <cell r="Y565">
            <v>30</v>
          </cell>
          <cell r="Z565">
            <v>30</v>
          </cell>
          <cell r="AA565">
            <v>0</v>
          </cell>
          <cell r="AB565">
            <v>100</v>
          </cell>
          <cell r="AC565">
            <v>150</v>
          </cell>
          <cell r="AD565">
            <v>0</v>
          </cell>
          <cell r="AE565">
            <v>0</v>
          </cell>
          <cell r="AF565">
            <v>0</v>
          </cell>
          <cell r="AG565">
            <v>-60</v>
          </cell>
          <cell r="AH565">
            <v>0</v>
          </cell>
          <cell r="AI565">
            <v>0</v>
          </cell>
          <cell r="AJ565">
            <v>0</v>
          </cell>
          <cell r="AK565">
            <v>0</v>
          </cell>
          <cell r="AL565">
            <v>0</v>
          </cell>
          <cell r="AM565">
            <v>600</v>
          </cell>
          <cell r="AN565" t="str">
            <v>内科</v>
          </cell>
        </row>
        <row r="566">
          <cell r="H566" t="str">
            <v>内科</v>
          </cell>
          <cell r="I566" t="str">
            <v>2022年</v>
          </cell>
        </row>
        <row r="566">
          <cell r="K566" t="str">
            <v>合格</v>
          </cell>
          <cell r="L566">
            <v>0</v>
          </cell>
          <cell r="M566">
            <v>0</v>
          </cell>
          <cell r="N566">
            <v>0</v>
          </cell>
          <cell r="O566">
            <v>160</v>
          </cell>
          <cell r="P566">
            <v>0</v>
          </cell>
          <cell r="Q566">
            <v>5</v>
          </cell>
          <cell r="R566">
            <v>2</v>
          </cell>
          <cell r="S566">
            <v>0</v>
          </cell>
          <cell r="T566">
            <v>0</v>
          </cell>
          <cell r="U566">
            <v>140</v>
          </cell>
          <cell r="V566">
            <v>100</v>
          </cell>
          <cell r="W566">
            <v>10</v>
          </cell>
          <cell r="X566">
            <v>40</v>
          </cell>
          <cell r="Y566">
            <v>90</v>
          </cell>
          <cell r="Z566">
            <v>60</v>
          </cell>
          <cell r="AA566">
            <v>0</v>
          </cell>
          <cell r="AB566">
            <v>0</v>
          </cell>
          <cell r="AC566">
            <v>0</v>
          </cell>
          <cell r="AD566">
            <v>0</v>
          </cell>
          <cell r="AE566">
            <v>0</v>
          </cell>
          <cell r="AF566">
            <v>0</v>
          </cell>
          <cell r="AG566">
            <v>0</v>
          </cell>
          <cell r="AH566">
            <v>0</v>
          </cell>
          <cell r="AI566">
            <v>0</v>
          </cell>
          <cell r="AJ566">
            <v>0</v>
          </cell>
          <cell r="AK566">
            <v>0</v>
          </cell>
          <cell r="AL566">
            <v>0</v>
          </cell>
          <cell r="AM566">
            <v>600</v>
          </cell>
          <cell r="AN566" t="str">
            <v>内科</v>
          </cell>
        </row>
        <row r="567">
          <cell r="H567" t="str">
            <v>内科</v>
          </cell>
          <cell r="I567" t="str">
            <v>2022年</v>
          </cell>
        </row>
        <row r="567">
          <cell r="K567" t="str">
            <v>合格</v>
          </cell>
          <cell r="L567">
            <v>0</v>
          </cell>
          <cell r="M567">
            <v>0</v>
          </cell>
          <cell r="N567">
            <v>0</v>
          </cell>
          <cell r="O567">
            <v>160</v>
          </cell>
          <cell r="P567" t="str">
            <v>0.0</v>
          </cell>
          <cell r="Q567" t="str">
            <v>1.0</v>
          </cell>
          <cell r="R567" t="str">
            <v>2.0</v>
          </cell>
          <cell r="S567" t="str">
            <v>0.0</v>
          </cell>
          <cell r="T567" t="str">
            <v>0.0</v>
          </cell>
          <cell r="U567">
            <v>60</v>
          </cell>
          <cell r="V567">
            <v>100</v>
          </cell>
          <cell r="W567">
            <v>10</v>
          </cell>
          <cell r="X567">
            <v>60</v>
          </cell>
          <cell r="Y567">
            <v>30</v>
          </cell>
          <cell r="Z567">
            <v>90</v>
          </cell>
          <cell r="AA567">
            <v>40</v>
          </cell>
          <cell r="AB567">
            <v>0</v>
          </cell>
          <cell r="AC567">
            <v>0</v>
          </cell>
          <cell r="AD567">
            <v>0</v>
          </cell>
          <cell r="AE567">
            <v>0</v>
          </cell>
          <cell r="AF567">
            <v>40</v>
          </cell>
          <cell r="AG567">
            <v>0</v>
          </cell>
          <cell r="AH567">
            <v>0</v>
          </cell>
          <cell r="AI567">
            <v>0</v>
          </cell>
          <cell r="AJ567">
            <v>0</v>
          </cell>
          <cell r="AK567">
            <v>0</v>
          </cell>
          <cell r="AL567">
            <v>0</v>
          </cell>
          <cell r="AM567">
            <v>590</v>
          </cell>
          <cell r="AN567" t="str">
            <v>内科</v>
          </cell>
        </row>
        <row r="568">
          <cell r="H568" t="str">
            <v>内科</v>
          </cell>
          <cell r="I568" t="str">
            <v>2022年</v>
          </cell>
        </row>
        <row r="568">
          <cell r="K568" t="str">
            <v>合格</v>
          </cell>
          <cell r="L568">
            <v>0</v>
          </cell>
          <cell r="M568">
            <v>0</v>
          </cell>
          <cell r="N568">
            <v>0</v>
          </cell>
          <cell r="O568">
            <v>160</v>
          </cell>
          <cell r="P568">
            <v>0</v>
          </cell>
          <cell r="Q568">
            <v>6</v>
          </cell>
          <cell r="R568">
            <v>2</v>
          </cell>
          <cell r="S568">
            <v>0</v>
          </cell>
          <cell r="T568">
            <v>0</v>
          </cell>
          <cell r="U568">
            <v>160</v>
          </cell>
          <cell r="V568">
            <v>100</v>
          </cell>
          <cell r="W568">
            <v>10</v>
          </cell>
          <cell r="X568">
            <v>40</v>
          </cell>
          <cell r="Y568">
            <v>60</v>
          </cell>
          <cell r="Z568">
            <v>60</v>
          </cell>
          <cell r="AA568">
            <v>0</v>
          </cell>
          <cell r="AB568">
            <v>0</v>
          </cell>
          <cell r="AC568">
            <v>0</v>
          </cell>
          <cell r="AD568">
            <v>0</v>
          </cell>
          <cell r="AE568">
            <v>0</v>
          </cell>
          <cell r="AF568">
            <v>0</v>
          </cell>
          <cell r="AG568">
            <v>0</v>
          </cell>
          <cell r="AH568">
            <v>0</v>
          </cell>
          <cell r="AI568">
            <v>0</v>
          </cell>
          <cell r="AJ568">
            <v>0</v>
          </cell>
          <cell r="AK568">
            <v>0</v>
          </cell>
          <cell r="AL568">
            <v>0</v>
          </cell>
          <cell r="AM568">
            <v>590</v>
          </cell>
          <cell r="AN568" t="str">
            <v>内科</v>
          </cell>
        </row>
        <row r="569">
          <cell r="H569" t="str">
            <v>内科</v>
          </cell>
          <cell r="I569" t="str">
            <v>2021年</v>
          </cell>
        </row>
        <row r="569">
          <cell r="K569" t="str">
            <v>合格</v>
          </cell>
          <cell r="L569">
            <v>0</v>
          </cell>
          <cell r="M569">
            <v>0</v>
          </cell>
          <cell r="N569">
            <v>0</v>
          </cell>
          <cell r="O569">
            <v>160</v>
          </cell>
          <cell r="P569">
            <v>0</v>
          </cell>
          <cell r="Q569">
            <v>2</v>
          </cell>
          <cell r="R569">
            <v>1</v>
          </cell>
          <cell r="S569">
            <v>0</v>
          </cell>
          <cell r="T569">
            <v>0</v>
          </cell>
          <cell r="U569">
            <v>60</v>
          </cell>
          <cell r="V569">
            <v>100</v>
          </cell>
          <cell r="W569">
            <v>10</v>
          </cell>
          <cell r="X569">
            <v>40</v>
          </cell>
          <cell r="Y569">
            <v>60</v>
          </cell>
          <cell r="Z569">
            <v>60</v>
          </cell>
          <cell r="AA569">
            <v>0</v>
          </cell>
          <cell r="AB569">
            <v>100</v>
          </cell>
          <cell r="AC569">
            <v>0</v>
          </cell>
          <cell r="AD569">
            <v>0</v>
          </cell>
          <cell r="AE569">
            <v>0</v>
          </cell>
          <cell r="AF569">
            <v>0</v>
          </cell>
          <cell r="AG569">
            <v>0</v>
          </cell>
          <cell r="AH569">
            <v>0</v>
          </cell>
          <cell r="AI569">
            <v>0</v>
          </cell>
          <cell r="AJ569">
            <v>0</v>
          </cell>
          <cell r="AK569">
            <v>0</v>
          </cell>
          <cell r="AL569">
            <v>0</v>
          </cell>
          <cell r="AM569">
            <v>590</v>
          </cell>
          <cell r="AN569" t="str">
            <v>内科</v>
          </cell>
        </row>
        <row r="570">
          <cell r="H570" t="str">
            <v>内科</v>
          </cell>
          <cell r="I570" t="str">
            <v>2022年</v>
          </cell>
        </row>
        <row r="570">
          <cell r="K570" t="str">
            <v>合格</v>
          </cell>
          <cell r="L570" t="str">
            <v>0</v>
          </cell>
          <cell r="M570">
            <v>0</v>
          </cell>
          <cell r="N570">
            <v>0</v>
          </cell>
          <cell r="O570">
            <v>160</v>
          </cell>
          <cell r="P570">
            <v>0</v>
          </cell>
          <cell r="Q570">
            <v>2</v>
          </cell>
          <cell r="R570">
            <v>1</v>
          </cell>
          <cell r="S570">
            <v>0</v>
          </cell>
          <cell r="T570">
            <v>0</v>
          </cell>
          <cell r="U570">
            <v>60</v>
          </cell>
          <cell r="V570">
            <v>100</v>
          </cell>
          <cell r="W570">
            <v>10</v>
          </cell>
          <cell r="X570">
            <v>40</v>
          </cell>
          <cell r="Y570">
            <v>120</v>
          </cell>
          <cell r="Z570">
            <v>60</v>
          </cell>
          <cell r="AA570">
            <v>0</v>
          </cell>
          <cell r="AB570">
            <v>0</v>
          </cell>
          <cell r="AC570">
            <v>0</v>
          </cell>
          <cell r="AD570">
            <v>0</v>
          </cell>
          <cell r="AE570">
            <v>0</v>
          </cell>
          <cell r="AF570">
            <v>40</v>
          </cell>
          <cell r="AG570">
            <v>0</v>
          </cell>
          <cell r="AH570">
            <v>0</v>
          </cell>
          <cell r="AI570">
            <v>0</v>
          </cell>
          <cell r="AJ570">
            <v>0</v>
          </cell>
          <cell r="AK570">
            <v>0</v>
          </cell>
          <cell r="AL570">
            <v>0</v>
          </cell>
          <cell r="AM570">
            <v>590</v>
          </cell>
          <cell r="AN570" t="str">
            <v>内科</v>
          </cell>
        </row>
        <row r="571">
          <cell r="H571" t="str">
            <v>内科</v>
          </cell>
          <cell r="I571" t="str">
            <v>2022年</v>
          </cell>
        </row>
        <row r="571">
          <cell r="K571" t="str">
            <v>合格</v>
          </cell>
          <cell r="L571" t="str">
            <v>0</v>
          </cell>
          <cell r="M571">
            <v>0</v>
          </cell>
          <cell r="N571">
            <v>0</v>
          </cell>
          <cell r="O571">
            <v>160</v>
          </cell>
          <cell r="P571">
            <v>0</v>
          </cell>
          <cell r="Q571">
            <v>2</v>
          </cell>
          <cell r="R571">
            <v>2</v>
          </cell>
          <cell r="S571">
            <v>0</v>
          </cell>
          <cell r="T571">
            <v>0</v>
          </cell>
          <cell r="U571">
            <v>80</v>
          </cell>
          <cell r="V571">
            <v>100</v>
          </cell>
          <cell r="W571">
            <v>10</v>
          </cell>
          <cell r="X571">
            <v>20</v>
          </cell>
          <cell r="Y571">
            <v>90</v>
          </cell>
          <cell r="Z571">
            <v>60</v>
          </cell>
          <cell r="AA571">
            <v>0</v>
          </cell>
          <cell r="AB571">
            <v>0</v>
          </cell>
          <cell r="AC571">
            <v>0</v>
          </cell>
          <cell r="AD571">
            <v>0</v>
          </cell>
          <cell r="AE571">
            <v>0</v>
          </cell>
          <cell r="AF571">
            <v>60</v>
          </cell>
          <cell r="AG571">
            <v>0</v>
          </cell>
          <cell r="AH571">
            <v>0</v>
          </cell>
          <cell r="AI571">
            <v>0</v>
          </cell>
          <cell r="AJ571">
            <v>0</v>
          </cell>
          <cell r="AK571">
            <v>0</v>
          </cell>
          <cell r="AL571">
            <v>0</v>
          </cell>
          <cell r="AM571">
            <v>580</v>
          </cell>
          <cell r="AN571" t="str">
            <v>内科</v>
          </cell>
        </row>
        <row r="572">
          <cell r="H572" t="str">
            <v>内科</v>
          </cell>
          <cell r="I572" t="str">
            <v>2022年</v>
          </cell>
        </row>
        <row r="572">
          <cell r="K572" t="str">
            <v>合格</v>
          </cell>
          <cell r="L572" t="str">
            <v>0</v>
          </cell>
          <cell r="M572">
            <v>0</v>
          </cell>
          <cell r="N572">
            <v>0</v>
          </cell>
          <cell r="O572">
            <v>160</v>
          </cell>
          <cell r="P572">
            <v>0</v>
          </cell>
          <cell r="Q572">
            <v>1</v>
          </cell>
          <cell r="R572">
            <v>1</v>
          </cell>
          <cell r="S572">
            <v>1</v>
          </cell>
          <cell r="T572">
            <v>0</v>
          </cell>
          <cell r="U572">
            <v>65</v>
          </cell>
          <cell r="V572">
            <v>100</v>
          </cell>
          <cell r="W572">
            <v>10</v>
          </cell>
          <cell r="X572">
            <v>20</v>
          </cell>
          <cell r="Y572">
            <v>120</v>
          </cell>
          <cell r="Z572">
            <v>60</v>
          </cell>
          <cell r="AA572">
            <v>0</v>
          </cell>
          <cell r="AB572">
            <v>0</v>
          </cell>
          <cell r="AC572">
            <v>0</v>
          </cell>
          <cell r="AD572">
            <v>0</v>
          </cell>
          <cell r="AE572">
            <v>0</v>
          </cell>
          <cell r="AF572">
            <v>60</v>
          </cell>
          <cell r="AG572">
            <v>-20</v>
          </cell>
          <cell r="AH572">
            <v>0</v>
          </cell>
          <cell r="AI572">
            <v>0</v>
          </cell>
          <cell r="AJ572">
            <v>0</v>
          </cell>
          <cell r="AK572">
            <v>0</v>
          </cell>
          <cell r="AL572">
            <v>0</v>
          </cell>
          <cell r="AM572">
            <v>575</v>
          </cell>
          <cell r="AN572" t="str">
            <v>内科</v>
          </cell>
        </row>
        <row r="573">
          <cell r="H573" t="str">
            <v>内科</v>
          </cell>
          <cell r="I573" t="str">
            <v>2022年</v>
          </cell>
        </row>
        <row r="573">
          <cell r="K573" t="str">
            <v>合格</v>
          </cell>
          <cell r="L573">
            <v>0</v>
          </cell>
          <cell r="M573">
            <v>0</v>
          </cell>
          <cell r="N573">
            <v>0</v>
          </cell>
          <cell r="O573">
            <v>160</v>
          </cell>
          <cell r="P573">
            <v>0</v>
          </cell>
          <cell r="Q573">
            <v>1</v>
          </cell>
          <cell r="R573">
            <v>1</v>
          </cell>
          <cell r="S573">
            <v>1</v>
          </cell>
          <cell r="T573">
            <v>1</v>
          </cell>
          <cell r="U573">
            <v>90</v>
          </cell>
          <cell r="V573">
            <v>100</v>
          </cell>
          <cell r="W573">
            <v>10</v>
          </cell>
          <cell r="X573">
            <v>60</v>
          </cell>
          <cell r="Y573">
            <v>60</v>
          </cell>
          <cell r="Z573">
            <v>30</v>
          </cell>
          <cell r="AA573">
            <v>0</v>
          </cell>
          <cell r="AB573">
            <v>0</v>
          </cell>
          <cell r="AC573">
            <v>0</v>
          </cell>
          <cell r="AD573">
            <v>0</v>
          </cell>
          <cell r="AE573">
            <v>0</v>
          </cell>
          <cell r="AF573">
            <v>60</v>
          </cell>
          <cell r="AG573">
            <v>0</v>
          </cell>
          <cell r="AH573">
            <v>0</v>
          </cell>
          <cell r="AI573">
            <v>0</v>
          </cell>
          <cell r="AJ573">
            <v>0</v>
          </cell>
          <cell r="AK573">
            <v>0</v>
          </cell>
          <cell r="AL573">
            <v>0</v>
          </cell>
          <cell r="AM573">
            <v>570</v>
          </cell>
          <cell r="AN573" t="str">
            <v>内科</v>
          </cell>
        </row>
        <row r="574">
          <cell r="H574" t="str">
            <v>内科</v>
          </cell>
          <cell r="I574" t="str">
            <v>2022年</v>
          </cell>
        </row>
        <row r="574">
          <cell r="K574" t="str">
            <v>合格</v>
          </cell>
          <cell r="L574">
            <v>0</v>
          </cell>
          <cell r="M574">
            <v>0</v>
          </cell>
          <cell r="N574">
            <v>0</v>
          </cell>
          <cell r="O574">
            <v>160</v>
          </cell>
          <cell r="P574">
            <v>0</v>
          </cell>
          <cell r="Q574">
            <v>4</v>
          </cell>
          <cell r="R574">
            <v>2</v>
          </cell>
          <cell r="S574">
            <v>0</v>
          </cell>
          <cell r="T574">
            <v>0</v>
          </cell>
          <cell r="U574">
            <v>120</v>
          </cell>
          <cell r="V574">
            <v>100</v>
          </cell>
          <cell r="W574">
            <v>10</v>
          </cell>
          <cell r="X574">
            <v>40</v>
          </cell>
          <cell r="Y574">
            <v>60</v>
          </cell>
          <cell r="Z574">
            <v>60</v>
          </cell>
          <cell r="AA574">
            <v>20</v>
          </cell>
          <cell r="AB574">
            <v>0</v>
          </cell>
          <cell r="AC574">
            <v>0</v>
          </cell>
          <cell r="AD574">
            <v>0</v>
          </cell>
          <cell r="AE574">
            <v>0</v>
          </cell>
          <cell r="AF574">
            <v>0</v>
          </cell>
          <cell r="AG574">
            <v>0</v>
          </cell>
          <cell r="AH574">
            <v>0</v>
          </cell>
          <cell r="AI574">
            <v>0</v>
          </cell>
          <cell r="AJ574">
            <v>0</v>
          </cell>
          <cell r="AK574">
            <v>0</v>
          </cell>
          <cell r="AL574">
            <v>0</v>
          </cell>
          <cell r="AM574">
            <v>570</v>
          </cell>
          <cell r="AN574" t="str">
            <v>内科</v>
          </cell>
        </row>
        <row r="575">
          <cell r="H575" t="str">
            <v>内科</v>
          </cell>
          <cell r="I575" t="str">
            <v>2021年</v>
          </cell>
        </row>
        <row r="575">
          <cell r="K575" t="str">
            <v>合格</v>
          </cell>
          <cell r="L575">
            <v>0</v>
          </cell>
          <cell r="M575">
            <v>0</v>
          </cell>
          <cell r="N575">
            <v>0</v>
          </cell>
          <cell r="O575">
            <v>160</v>
          </cell>
          <cell r="P575">
            <v>0</v>
          </cell>
          <cell r="Q575">
            <v>6</v>
          </cell>
          <cell r="R575">
            <v>3</v>
          </cell>
          <cell r="S575">
            <v>0</v>
          </cell>
          <cell r="T575">
            <v>0</v>
          </cell>
          <cell r="U575">
            <v>180</v>
          </cell>
          <cell r="V575">
            <v>100</v>
          </cell>
          <cell r="W575">
            <v>10</v>
          </cell>
          <cell r="X575">
            <v>80</v>
          </cell>
          <cell r="Y575">
            <v>60</v>
          </cell>
          <cell r="Z575">
            <v>30</v>
          </cell>
          <cell r="AA575">
            <v>0</v>
          </cell>
          <cell r="AB575">
            <v>0</v>
          </cell>
          <cell r="AC575">
            <v>0</v>
          </cell>
          <cell r="AD575">
            <v>0</v>
          </cell>
          <cell r="AE575">
            <v>0</v>
          </cell>
          <cell r="AF575">
            <v>0</v>
          </cell>
          <cell r="AG575">
            <v>-60</v>
          </cell>
          <cell r="AH575">
            <v>0</v>
          </cell>
          <cell r="AI575">
            <v>0</v>
          </cell>
          <cell r="AJ575">
            <v>0</v>
          </cell>
          <cell r="AK575">
            <v>0</v>
          </cell>
          <cell r="AL575">
            <v>0</v>
          </cell>
          <cell r="AM575">
            <v>560</v>
          </cell>
          <cell r="AN575" t="str">
            <v>内科</v>
          </cell>
        </row>
        <row r="576">
          <cell r="H576" t="str">
            <v>内科</v>
          </cell>
          <cell r="I576" t="str">
            <v>2022年</v>
          </cell>
        </row>
        <row r="576">
          <cell r="K576" t="str">
            <v>合格</v>
          </cell>
          <cell r="L576">
            <v>0</v>
          </cell>
          <cell r="M576">
            <v>0</v>
          </cell>
          <cell r="N576">
            <v>0</v>
          </cell>
          <cell r="O576">
            <v>160</v>
          </cell>
          <cell r="P576" t="str">
            <v>0.0</v>
          </cell>
          <cell r="Q576" t="str">
            <v>1.0</v>
          </cell>
          <cell r="R576" t="str">
            <v>0.0</v>
          </cell>
          <cell r="S576" t="str">
            <v>0.0</v>
          </cell>
          <cell r="T576" t="str">
            <v>1.0</v>
          </cell>
          <cell r="U576">
            <v>45</v>
          </cell>
          <cell r="V576">
            <v>100</v>
          </cell>
          <cell r="W576">
            <v>0</v>
          </cell>
          <cell r="X576">
            <v>60</v>
          </cell>
          <cell r="Y576">
            <v>60</v>
          </cell>
          <cell r="Z576">
            <v>90</v>
          </cell>
          <cell r="AA576">
            <v>40</v>
          </cell>
          <cell r="AB576">
            <v>0</v>
          </cell>
          <cell r="AC576">
            <v>0</v>
          </cell>
          <cell r="AD576">
            <v>0</v>
          </cell>
          <cell r="AE576">
            <v>0</v>
          </cell>
          <cell r="AF576">
            <v>0</v>
          </cell>
          <cell r="AG576">
            <v>0</v>
          </cell>
          <cell r="AH576">
            <v>0</v>
          </cell>
          <cell r="AI576">
            <v>0</v>
          </cell>
          <cell r="AJ576">
            <v>0</v>
          </cell>
          <cell r="AK576">
            <v>0</v>
          </cell>
          <cell r="AL576">
            <v>0</v>
          </cell>
          <cell r="AM576">
            <v>555</v>
          </cell>
          <cell r="AN576" t="str">
            <v>内科</v>
          </cell>
        </row>
        <row r="577">
          <cell r="H577" t="str">
            <v>内科</v>
          </cell>
          <cell r="I577" t="str">
            <v>2022年</v>
          </cell>
        </row>
        <row r="577">
          <cell r="K577" t="str">
            <v>合格</v>
          </cell>
          <cell r="L577">
            <v>0</v>
          </cell>
          <cell r="M577">
            <v>0</v>
          </cell>
          <cell r="N577">
            <v>0</v>
          </cell>
          <cell r="O577">
            <v>160</v>
          </cell>
          <cell r="P577">
            <v>0</v>
          </cell>
          <cell r="Q577">
            <v>3</v>
          </cell>
          <cell r="R577">
            <v>5</v>
          </cell>
          <cell r="S577">
            <v>0</v>
          </cell>
          <cell r="T577">
            <v>1</v>
          </cell>
          <cell r="U577">
            <v>185</v>
          </cell>
          <cell r="V577">
            <v>100</v>
          </cell>
          <cell r="W577">
            <v>10</v>
          </cell>
          <cell r="X577">
            <v>80</v>
          </cell>
          <cell r="Y577">
            <v>0</v>
          </cell>
          <cell r="Z577">
            <v>0</v>
          </cell>
          <cell r="AA577">
            <v>20</v>
          </cell>
          <cell r="AB577">
            <v>0</v>
          </cell>
          <cell r="AC577">
            <v>0</v>
          </cell>
          <cell r="AD577">
            <v>0</v>
          </cell>
          <cell r="AE577">
            <v>0</v>
          </cell>
          <cell r="AF577">
            <v>0</v>
          </cell>
          <cell r="AG577">
            <v>0</v>
          </cell>
          <cell r="AH577">
            <v>0</v>
          </cell>
          <cell r="AI577">
            <v>0</v>
          </cell>
          <cell r="AJ577">
            <v>0</v>
          </cell>
          <cell r="AK577">
            <v>0</v>
          </cell>
          <cell r="AL577">
            <v>0</v>
          </cell>
          <cell r="AM577">
            <v>555</v>
          </cell>
          <cell r="AN577" t="str">
            <v>内科</v>
          </cell>
        </row>
        <row r="578">
          <cell r="H578" t="str">
            <v>内科</v>
          </cell>
          <cell r="I578" t="str">
            <v>2021年</v>
          </cell>
        </row>
        <row r="578">
          <cell r="K578" t="str">
            <v>合格</v>
          </cell>
          <cell r="L578" t="str">
            <v>0</v>
          </cell>
          <cell r="M578">
            <v>0</v>
          </cell>
          <cell r="N578">
            <v>0</v>
          </cell>
          <cell r="O578">
            <v>160</v>
          </cell>
          <cell r="P578">
            <v>0</v>
          </cell>
          <cell r="Q578">
            <v>0</v>
          </cell>
          <cell r="R578">
            <v>0</v>
          </cell>
          <cell r="S578">
            <v>0</v>
          </cell>
          <cell r="T578">
            <v>0</v>
          </cell>
          <cell r="U578">
            <v>0</v>
          </cell>
          <cell r="V578">
            <v>100</v>
          </cell>
          <cell r="W578">
            <v>0</v>
          </cell>
          <cell r="X578">
            <v>0</v>
          </cell>
          <cell r="Y578">
            <v>0</v>
          </cell>
          <cell r="Z578">
            <v>0</v>
          </cell>
          <cell r="AA578">
            <v>0</v>
          </cell>
          <cell r="AB578">
            <v>100</v>
          </cell>
          <cell r="AC578">
            <v>150</v>
          </cell>
          <cell r="AD578">
            <v>100</v>
          </cell>
          <cell r="AE578">
            <v>0</v>
          </cell>
          <cell r="AF578">
            <v>0</v>
          </cell>
          <cell r="AG578">
            <v>-60</v>
          </cell>
          <cell r="AH578">
            <v>0</v>
          </cell>
          <cell r="AI578">
            <v>0</v>
          </cell>
          <cell r="AJ578">
            <v>0</v>
          </cell>
          <cell r="AK578">
            <v>0</v>
          </cell>
          <cell r="AL578">
            <v>0</v>
          </cell>
          <cell r="AM578">
            <v>550</v>
          </cell>
          <cell r="AN578" t="str">
            <v>内科</v>
          </cell>
        </row>
        <row r="579">
          <cell r="H579" t="str">
            <v>内科</v>
          </cell>
          <cell r="I579" t="str">
            <v>2022年</v>
          </cell>
        </row>
        <row r="579">
          <cell r="K579" t="str">
            <v>合格</v>
          </cell>
          <cell r="L579" t="str">
            <v>0</v>
          </cell>
          <cell r="M579">
            <v>0</v>
          </cell>
          <cell r="N579">
            <v>0</v>
          </cell>
          <cell r="O579">
            <v>160</v>
          </cell>
          <cell r="P579">
            <v>0</v>
          </cell>
          <cell r="Q579">
            <v>2</v>
          </cell>
          <cell r="R579">
            <v>1</v>
          </cell>
          <cell r="S579">
            <v>0</v>
          </cell>
          <cell r="T579">
            <v>0</v>
          </cell>
          <cell r="U579">
            <v>60</v>
          </cell>
          <cell r="V579">
            <v>100</v>
          </cell>
          <cell r="W579">
            <v>10</v>
          </cell>
          <cell r="X579">
            <v>60</v>
          </cell>
          <cell r="Y579">
            <v>120</v>
          </cell>
          <cell r="Z579">
            <v>60</v>
          </cell>
          <cell r="AA579">
            <v>0</v>
          </cell>
          <cell r="AB579">
            <v>0</v>
          </cell>
          <cell r="AC579">
            <v>0</v>
          </cell>
          <cell r="AD579">
            <v>0</v>
          </cell>
          <cell r="AE579">
            <v>0</v>
          </cell>
          <cell r="AF579">
            <v>0</v>
          </cell>
          <cell r="AG579">
            <v>-20</v>
          </cell>
          <cell r="AH579">
            <v>0</v>
          </cell>
          <cell r="AI579">
            <v>0</v>
          </cell>
          <cell r="AJ579">
            <v>0</v>
          </cell>
          <cell r="AK579">
            <v>0</v>
          </cell>
          <cell r="AL579">
            <v>0</v>
          </cell>
          <cell r="AM579">
            <v>550</v>
          </cell>
          <cell r="AN579" t="str">
            <v>内科</v>
          </cell>
        </row>
        <row r="580">
          <cell r="H580" t="str">
            <v>内科</v>
          </cell>
          <cell r="I580" t="str">
            <v>2022年</v>
          </cell>
        </row>
        <row r="580">
          <cell r="K580" t="str">
            <v>合格</v>
          </cell>
          <cell r="L580">
            <v>0</v>
          </cell>
          <cell r="M580">
            <v>0</v>
          </cell>
          <cell r="N580">
            <v>0</v>
          </cell>
          <cell r="O580">
            <v>160</v>
          </cell>
          <cell r="P580">
            <v>0</v>
          </cell>
          <cell r="Q580">
            <v>5</v>
          </cell>
          <cell r="R580">
            <v>0</v>
          </cell>
          <cell r="S580">
            <v>0</v>
          </cell>
          <cell r="T580">
            <v>0</v>
          </cell>
          <cell r="U580">
            <v>100</v>
          </cell>
          <cell r="V580">
            <v>100</v>
          </cell>
          <cell r="W580">
            <v>10</v>
          </cell>
          <cell r="X580">
            <v>40</v>
          </cell>
          <cell r="Y580">
            <v>60</v>
          </cell>
          <cell r="Z580">
            <v>60</v>
          </cell>
          <cell r="AA580">
            <v>0</v>
          </cell>
          <cell r="AB580">
            <v>0</v>
          </cell>
          <cell r="AC580">
            <v>0</v>
          </cell>
          <cell r="AD580">
            <v>0</v>
          </cell>
          <cell r="AE580">
            <v>0</v>
          </cell>
          <cell r="AF580">
            <v>20</v>
          </cell>
          <cell r="AG580">
            <v>0</v>
          </cell>
          <cell r="AH580">
            <v>0</v>
          </cell>
          <cell r="AI580">
            <v>0</v>
          </cell>
          <cell r="AJ580">
            <v>0</v>
          </cell>
          <cell r="AK580">
            <v>0</v>
          </cell>
          <cell r="AL580">
            <v>0</v>
          </cell>
          <cell r="AM580">
            <v>550</v>
          </cell>
          <cell r="AN580" t="str">
            <v>内科</v>
          </cell>
        </row>
        <row r="581">
          <cell r="H581" t="str">
            <v>内科</v>
          </cell>
          <cell r="I581" t="str">
            <v>2022年</v>
          </cell>
        </row>
        <row r="581">
          <cell r="K581" t="str">
            <v>合格</v>
          </cell>
          <cell r="L581">
            <v>0</v>
          </cell>
          <cell r="M581">
            <v>0</v>
          </cell>
          <cell r="N581">
            <v>0</v>
          </cell>
          <cell r="O581">
            <v>160</v>
          </cell>
          <cell r="P581">
            <v>0</v>
          </cell>
          <cell r="Q581">
            <v>3</v>
          </cell>
          <cell r="R581">
            <v>2</v>
          </cell>
          <cell r="S581">
            <v>0</v>
          </cell>
          <cell r="T581">
            <v>0</v>
          </cell>
          <cell r="U581">
            <v>100</v>
          </cell>
          <cell r="V581">
            <v>100</v>
          </cell>
          <cell r="W581">
            <v>10</v>
          </cell>
          <cell r="X581">
            <v>60</v>
          </cell>
          <cell r="Y581">
            <v>60</v>
          </cell>
          <cell r="Z581">
            <v>60</v>
          </cell>
          <cell r="AA581">
            <v>0</v>
          </cell>
          <cell r="AB581">
            <v>0</v>
          </cell>
          <cell r="AC581">
            <v>0</v>
          </cell>
          <cell r="AD581">
            <v>0</v>
          </cell>
          <cell r="AE581">
            <v>0</v>
          </cell>
          <cell r="AF581">
            <v>0</v>
          </cell>
          <cell r="AG581">
            <v>0</v>
          </cell>
          <cell r="AH581">
            <v>0</v>
          </cell>
          <cell r="AI581">
            <v>0</v>
          </cell>
          <cell r="AJ581">
            <v>0</v>
          </cell>
          <cell r="AK581">
            <v>0</v>
          </cell>
          <cell r="AL581">
            <v>0</v>
          </cell>
          <cell r="AM581">
            <v>550</v>
          </cell>
          <cell r="AN581" t="str">
            <v>内科</v>
          </cell>
        </row>
        <row r="582">
          <cell r="H582" t="str">
            <v>内科</v>
          </cell>
          <cell r="I582" t="str">
            <v>2020年</v>
          </cell>
        </row>
        <row r="582">
          <cell r="K582" t="str">
            <v>合格</v>
          </cell>
          <cell r="L582">
            <v>0</v>
          </cell>
          <cell r="M582">
            <v>0</v>
          </cell>
          <cell r="N582">
            <v>0</v>
          </cell>
          <cell r="O582">
            <v>160</v>
          </cell>
          <cell r="P582">
            <v>0</v>
          </cell>
          <cell r="Q582">
            <v>4</v>
          </cell>
          <cell r="R582">
            <v>1</v>
          </cell>
          <cell r="S582">
            <v>0</v>
          </cell>
          <cell r="T582">
            <v>0</v>
          </cell>
          <cell r="U582">
            <v>100</v>
          </cell>
          <cell r="V582">
            <v>100</v>
          </cell>
          <cell r="W582">
            <v>10</v>
          </cell>
          <cell r="X582">
            <v>40</v>
          </cell>
          <cell r="Y582">
            <v>0</v>
          </cell>
          <cell r="Z582">
            <v>30</v>
          </cell>
          <cell r="AA582">
            <v>20</v>
          </cell>
          <cell r="AB582">
            <v>100</v>
          </cell>
          <cell r="AC582">
            <v>0</v>
          </cell>
          <cell r="AD582">
            <v>0</v>
          </cell>
          <cell r="AE582">
            <v>0</v>
          </cell>
          <cell r="AF582">
            <v>0</v>
          </cell>
          <cell r="AG582">
            <v>-20</v>
          </cell>
          <cell r="AH582">
            <v>0</v>
          </cell>
          <cell r="AI582">
            <v>0</v>
          </cell>
          <cell r="AJ582">
            <v>0</v>
          </cell>
          <cell r="AK582">
            <v>0</v>
          </cell>
          <cell r="AL582">
            <v>0</v>
          </cell>
          <cell r="AM582">
            <v>540</v>
          </cell>
          <cell r="AN582" t="str">
            <v>内科</v>
          </cell>
        </row>
        <row r="583">
          <cell r="H583" t="str">
            <v>内科</v>
          </cell>
          <cell r="I583" t="str">
            <v>2022年</v>
          </cell>
        </row>
        <row r="583">
          <cell r="K583" t="str">
            <v>合格</v>
          </cell>
          <cell r="L583">
            <v>0</v>
          </cell>
          <cell r="M583">
            <v>0</v>
          </cell>
          <cell r="N583">
            <v>0</v>
          </cell>
          <cell r="O583">
            <v>160</v>
          </cell>
          <cell r="P583" t="str">
            <v>0.0</v>
          </cell>
          <cell r="Q583" t="str">
            <v>2.0</v>
          </cell>
          <cell r="R583" t="str">
            <v>0.0</v>
          </cell>
          <cell r="S583" t="str">
            <v>0.0</v>
          </cell>
          <cell r="T583" t="str">
            <v>0.0</v>
          </cell>
          <cell r="U583">
            <v>40</v>
          </cell>
          <cell r="V583">
            <v>100</v>
          </cell>
          <cell r="W583">
            <v>10</v>
          </cell>
          <cell r="X583">
            <v>40</v>
          </cell>
          <cell r="Y583">
            <v>60</v>
          </cell>
          <cell r="Z583">
            <v>90</v>
          </cell>
          <cell r="AA583">
            <v>20</v>
          </cell>
          <cell r="AB583">
            <v>0</v>
          </cell>
          <cell r="AC583">
            <v>0</v>
          </cell>
          <cell r="AD583">
            <v>0</v>
          </cell>
          <cell r="AE583">
            <v>0</v>
          </cell>
          <cell r="AF583">
            <v>20</v>
          </cell>
          <cell r="AG583">
            <v>0</v>
          </cell>
          <cell r="AH583">
            <v>0</v>
          </cell>
          <cell r="AI583">
            <v>0</v>
          </cell>
          <cell r="AJ583">
            <v>0</v>
          </cell>
          <cell r="AK583">
            <v>0</v>
          </cell>
          <cell r="AL583">
            <v>0</v>
          </cell>
          <cell r="AM583">
            <v>540</v>
          </cell>
          <cell r="AN583" t="str">
            <v>内科</v>
          </cell>
        </row>
        <row r="584">
          <cell r="H584" t="str">
            <v>内科</v>
          </cell>
          <cell r="I584" t="str">
            <v>2022年</v>
          </cell>
        </row>
        <row r="584">
          <cell r="K584" t="str">
            <v>合格</v>
          </cell>
          <cell r="L584">
            <v>0</v>
          </cell>
          <cell r="M584">
            <v>0</v>
          </cell>
          <cell r="N584">
            <v>0</v>
          </cell>
          <cell r="O584">
            <v>160</v>
          </cell>
          <cell r="P584">
            <v>0</v>
          </cell>
          <cell r="Q584">
            <v>4</v>
          </cell>
          <cell r="R584">
            <v>1</v>
          </cell>
          <cell r="S584">
            <v>0</v>
          </cell>
          <cell r="T584">
            <v>1</v>
          </cell>
          <cell r="U584">
            <v>125</v>
          </cell>
          <cell r="V584">
            <v>100</v>
          </cell>
          <cell r="W584">
            <v>10</v>
          </cell>
          <cell r="X584">
            <v>40</v>
          </cell>
          <cell r="Y584">
            <v>60</v>
          </cell>
          <cell r="Z584">
            <v>60</v>
          </cell>
          <cell r="AA584">
            <v>20</v>
          </cell>
          <cell r="AB584">
            <v>0</v>
          </cell>
          <cell r="AC584">
            <v>0</v>
          </cell>
          <cell r="AD584">
            <v>0</v>
          </cell>
          <cell r="AE584">
            <v>0</v>
          </cell>
          <cell r="AF584">
            <v>20</v>
          </cell>
          <cell r="AG584">
            <v>-60</v>
          </cell>
          <cell r="AH584">
            <v>0</v>
          </cell>
          <cell r="AI584">
            <v>0</v>
          </cell>
          <cell r="AJ584">
            <v>0</v>
          </cell>
          <cell r="AK584">
            <v>0</v>
          </cell>
          <cell r="AL584">
            <v>0</v>
          </cell>
          <cell r="AM584">
            <v>535</v>
          </cell>
          <cell r="AN584" t="str">
            <v>内科</v>
          </cell>
        </row>
        <row r="585">
          <cell r="H585" t="str">
            <v>内科</v>
          </cell>
          <cell r="I585" t="str">
            <v>2022年</v>
          </cell>
        </row>
        <row r="585">
          <cell r="K585" t="str">
            <v>合格</v>
          </cell>
          <cell r="L585">
            <v>0</v>
          </cell>
          <cell r="M585">
            <v>0</v>
          </cell>
          <cell r="N585">
            <v>0</v>
          </cell>
          <cell r="O585">
            <v>160</v>
          </cell>
          <cell r="P585">
            <v>0</v>
          </cell>
          <cell r="Q585">
            <v>4</v>
          </cell>
          <cell r="R585">
            <v>0</v>
          </cell>
          <cell r="S585">
            <v>1</v>
          </cell>
          <cell r="T585">
            <v>1</v>
          </cell>
          <cell r="U585">
            <v>130</v>
          </cell>
          <cell r="V585">
            <v>100</v>
          </cell>
          <cell r="W585">
            <v>10</v>
          </cell>
          <cell r="X585">
            <v>40</v>
          </cell>
          <cell r="Y585">
            <v>30</v>
          </cell>
          <cell r="Z585">
            <v>60</v>
          </cell>
          <cell r="AA585">
            <v>0</v>
          </cell>
          <cell r="AB585">
            <v>0</v>
          </cell>
          <cell r="AC585">
            <v>0</v>
          </cell>
          <cell r="AD585">
            <v>0</v>
          </cell>
          <cell r="AE585">
            <v>0</v>
          </cell>
          <cell r="AF585">
            <v>60</v>
          </cell>
          <cell r="AG585">
            <v>-60</v>
          </cell>
          <cell r="AH585">
            <v>0</v>
          </cell>
          <cell r="AI585">
            <v>0</v>
          </cell>
          <cell r="AJ585">
            <v>0</v>
          </cell>
          <cell r="AK585">
            <v>0</v>
          </cell>
          <cell r="AL585">
            <v>0</v>
          </cell>
          <cell r="AM585">
            <v>530</v>
          </cell>
          <cell r="AN585" t="str">
            <v>内科</v>
          </cell>
        </row>
        <row r="586">
          <cell r="H586" t="str">
            <v>内科</v>
          </cell>
          <cell r="I586" t="str">
            <v>2022年</v>
          </cell>
        </row>
        <row r="586">
          <cell r="K586" t="str">
            <v>合格</v>
          </cell>
          <cell r="L586">
            <v>0</v>
          </cell>
          <cell r="M586">
            <v>0</v>
          </cell>
          <cell r="N586">
            <v>0</v>
          </cell>
          <cell r="O586">
            <v>160</v>
          </cell>
          <cell r="P586">
            <v>0</v>
          </cell>
          <cell r="Q586">
            <v>2</v>
          </cell>
          <cell r="R586">
            <v>3</v>
          </cell>
          <cell r="S586">
            <v>0</v>
          </cell>
          <cell r="T586">
            <v>0</v>
          </cell>
          <cell r="U586">
            <v>100</v>
          </cell>
          <cell r="V586">
            <v>100</v>
          </cell>
          <cell r="W586">
            <v>10</v>
          </cell>
          <cell r="X586">
            <v>60</v>
          </cell>
          <cell r="Y586">
            <v>60</v>
          </cell>
          <cell r="Z586">
            <v>60</v>
          </cell>
          <cell r="AA586">
            <v>0</v>
          </cell>
          <cell r="AB586">
            <v>0</v>
          </cell>
          <cell r="AC586">
            <v>0</v>
          </cell>
          <cell r="AD586">
            <v>0</v>
          </cell>
          <cell r="AE586">
            <v>20</v>
          </cell>
          <cell r="AF586">
            <v>20</v>
          </cell>
          <cell r="AG586">
            <v>-60</v>
          </cell>
          <cell r="AH586">
            <v>0</v>
          </cell>
          <cell r="AI586">
            <v>0</v>
          </cell>
          <cell r="AJ586">
            <v>0</v>
          </cell>
          <cell r="AK586">
            <v>0</v>
          </cell>
          <cell r="AL586">
            <v>0</v>
          </cell>
          <cell r="AM586">
            <v>530</v>
          </cell>
          <cell r="AN586" t="str">
            <v>内科</v>
          </cell>
        </row>
        <row r="587">
          <cell r="H587" t="str">
            <v>内科</v>
          </cell>
          <cell r="I587" t="str">
            <v>2021年</v>
          </cell>
        </row>
        <row r="587">
          <cell r="K587" t="str">
            <v>合格</v>
          </cell>
          <cell r="L587">
            <v>0</v>
          </cell>
          <cell r="M587">
            <v>0</v>
          </cell>
          <cell r="N587">
            <v>0</v>
          </cell>
          <cell r="O587">
            <v>160</v>
          </cell>
          <cell r="P587">
            <v>0</v>
          </cell>
          <cell r="Q587">
            <v>4</v>
          </cell>
          <cell r="R587">
            <v>0</v>
          </cell>
          <cell r="S587">
            <v>0</v>
          </cell>
          <cell r="T587">
            <v>0</v>
          </cell>
          <cell r="U587">
            <v>80</v>
          </cell>
          <cell r="V587">
            <v>100</v>
          </cell>
          <cell r="W587">
            <v>0</v>
          </cell>
          <cell r="X587">
            <v>0</v>
          </cell>
          <cell r="Y587">
            <v>0</v>
          </cell>
          <cell r="Z587">
            <v>0</v>
          </cell>
          <cell r="AA587">
            <v>0</v>
          </cell>
          <cell r="AB587">
            <v>100</v>
          </cell>
          <cell r="AC587">
            <v>150</v>
          </cell>
          <cell r="AD587">
            <v>0</v>
          </cell>
          <cell r="AE587">
            <v>0</v>
          </cell>
          <cell r="AF587">
            <v>0</v>
          </cell>
          <cell r="AG587">
            <v>-60</v>
          </cell>
          <cell r="AH587">
            <v>0</v>
          </cell>
          <cell r="AI587">
            <v>0</v>
          </cell>
          <cell r="AJ587">
            <v>0</v>
          </cell>
          <cell r="AK587">
            <v>0</v>
          </cell>
          <cell r="AL587">
            <v>0</v>
          </cell>
          <cell r="AM587">
            <v>530</v>
          </cell>
          <cell r="AN587" t="str">
            <v>内科</v>
          </cell>
        </row>
        <row r="588">
          <cell r="H588" t="str">
            <v>内科</v>
          </cell>
          <cell r="I588" t="str">
            <v>2021年</v>
          </cell>
        </row>
        <row r="588">
          <cell r="K588" t="str">
            <v>合格</v>
          </cell>
          <cell r="L588">
            <v>0</v>
          </cell>
          <cell r="M588">
            <v>0</v>
          </cell>
          <cell r="N588">
            <v>0</v>
          </cell>
          <cell r="O588">
            <v>160</v>
          </cell>
          <cell r="P588">
            <v>0</v>
          </cell>
          <cell r="Q588">
            <v>4</v>
          </cell>
          <cell r="R588">
            <v>4</v>
          </cell>
          <cell r="S588">
            <v>0</v>
          </cell>
          <cell r="T588">
            <v>0</v>
          </cell>
          <cell r="U588">
            <v>160</v>
          </cell>
          <cell r="V588">
            <v>100</v>
          </cell>
          <cell r="W588">
            <v>10</v>
          </cell>
          <cell r="X588">
            <v>0</v>
          </cell>
          <cell r="Y588">
            <v>0</v>
          </cell>
          <cell r="Z588">
            <v>30</v>
          </cell>
          <cell r="AA588">
            <v>0</v>
          </cell>
          <cell r="AB588">
            <v>100</v>
          </cell>
          <cell r="AC588">
            <v>0</v>
          </cell>
          <cell r="AD588">
            <v>0</v>
          </cell>
          <cell r="AE588">
            <v>0</v>
          </cell>
          <cell r="AF588">
            <v>20</v>
          </cell>
          <cell r="AG588">
            <v>-60</v>
          </cell>
          <cell r="AH588">
            <v>0</v>
          </cell>
          <cell r="AI588">
            <v>0</v>
          </cell>
          <cell r="AJ588">
            <v>0</v>
          </cell>
          <cell r="AK588">
            <v>0</v>
          </cell>
          <cell r="AL588">
            <v>0</v>
          </cell>
          <cell r="AM588">
            <v>520</v>
          </cell>
          <cell r="AN588" t="str">
            <v>内科</v>
          </cell>
        </row>
        <row r="589">
          <cell r="H589" t="str">
            <v>内科</v>
          </cell>
          <cell r="I589" t="str">
            <v>2022年</v>
          </cell>
        </row>
        <row r="589">
          <cell r="K589" t="str">
            <v>合格</v>
          </cell>
          <cell r="L589">
            <v>0</v>
          </cell>
          <cell r="M589">
            <v>0</v>
          </cell>
          <cell r="N589">
            <v>0</v>
          </cell>
          <cell r="O589">
            <v>160</v>
          </cell>
          <cell r="P589">
            <v>0</v>
          </cell>
          <cell r="Q589">
            <v>3</v>
          </cell>
          <cell r="R589">
            <v>2</v>
          </cell>
          <cell r="S589">
            <v>0</v>
          </cell>
          <cell r="T589">
            <v>0</v>
          </cell>
          <cell r="U589">
            <v>100</v>
          </cell>
          <cell r="V589">
            <v>100</v>
          </cell>
          <cell r="W589">
            <v>10</v>
          </cell>
          <cell r="X589">
            <v>40</v>
          </cell>
          <cell r="Y589">
            <v>60</v>
          </cell>
          <cell r="Z589">
            <v>90</v>
          </cell>
          <cell r="AA589">
            <v>0</v>
          </cell>
          <cell r="AB589">
            <v>0</v>
          </cell>
          <cell r="AC589">
            <v>0</v>
          </cell>
          <cell r="AD589">
            <v>0</v>
          </cell>
          <cell r="AE589">
            <v>0</v>
          </cell>
          <cell r="AF589">
            <v>0</v>
          </cell>
          <cell r="AG589">
            <v>-40</v>
          </cell>
          <cell r="AH589">
            <v>0</v>
          </cell>
          <cell r="AI589">
            <v>0</v>
          </cell>
          <cell r="AJ589">
            <v>0</v>
          </cell>
          <cell r="AK589">
            <v>0</v>
          </cell>
          <cell r="AL589">
            <v>0</v>
          </cell>
          <cell r="AM589">
            <v>520</v>
          </cell>
          <cell r="AN589" t="str">
            <v>内科</v>
          </cell>
        </row>
        <row r="590">
          <cell r="H590" t="str">
            <v>内科</v>
          </cell>
          <cell r="I590" t="str">
            <v>2022年</v>
          </cell>
        </row>
        <row r="590">
          <cell r="K590" t="str">
            <v>合格</v>
          </cell>
          <cell r="L590">
            <v>0</v>
          </cell>
          <cell r="M590">
            <v>0</v>
          </cell>
          <cell r="N590">
            <v>0</v>
          </cell>
          <cell r="O590">
            <v>120</v>
          </cell>
          <cell r="P590">
            <v>0</v>
          </cell>
          <cell r="Q590">
            <v>3</v>
          </cell>
          <cell r="R590">
            <v>0</v>
          </cell>
          <cell r="S590">
            <v>0</v>
          </cell>
          <cell r="T590">
            <v>0</v>
          </cell>
          <cell r="U590">
            <v>60</v>
          </cell>
          <cell r="V590">
            <v>100</v>
          </cell>
          <cell r="W590">
            <v>10</v>
          </cell>
          <cell r="X590">
            <v>80</v>
          </cell>
          <cell r="Y590">
            <v>30</v>
          </cell>
          <cell r="Z590">
            <v>120</v>
          </cell>
          <cell r="AA590">
            <v>0</v>
          </cell>
          <cell r="AB590">
            <v>0</v>
          </cell>
          <cell r="AC590">
            <v>0</v>
          </cell>
          <cell r="AD590">
            <v>0</v>
          </cell>
          <cell r="AE590">
            <v>0</v>
          </cell>
          <cell r="AF590">
            <v>0</v>
          </cell>
          <cell r="AG590">
            <v>0</v>
          </cell>
          <cell r="AH590">
            <v>0</v>
          </cell>
          <cell r="AI590">
            <v>0</v>
          </cell>
          <cell r="AJ590">
            <v>0</v>
          </cell>
          <cell r="AK590">
            <v>0</v>
          </cell>
          <cell r="AL590">
            <v>0</v>
          </cell>
          <cell r="AM590">
            <v>520</v>
          </cell>
          <cell r="AN590" t="str">
            <v>内科</v>
          </cell>
        </row>
        <row r="591">
          <cell r="H591" t="str">
            <v>内科</v>
          </cell>
          <cell r="I591" t="str">
            <v>2022年</v>
          </cell>
        </row>
        <row r="591">
          <cell r="K591" t="str">
            <v>合格</v>
          </cell>
          <cell r="L591">
            <v>0</v>
          </cell>
          <cell r="M591">
            <v>0</v>
          </cell>
          <cell r="N591">
            <v>0</v>
          </cell>
          <cell r="O591">
            <v>160</v>
          </cell>
          <cell r="P591" t="str">
            <v>0.0</v>
          </cell>
          <cell r="Q591" t="str">
            <v>1.0</v>
          </cell>
          <cell r="R591" t="str">
            <v>0.0</v>
          </cell>
          <cell r="S591" t="str">
            <v>1.0</v>
          </cell>
          <cell r="T591" t="str">
            <v>0.0</v>
          </cell>
          <cell r="U591">
            <v>45</v>
          </cell>
          <cell r="V591">
            <v>100</v>
          </cell>
          <cell r="W591">
            <v>0</v>
          </cell>
          <cell r="X591">
            <v>40</v>
          </cell>
          <cell r="Y591">
            <v>60</v>
          </cell>
          <cell r="Z591">
            <v>90</v>
          </cell>
          <cell r="AA591">
            <v>20</v>
          </cell>
          <cell r="AB591">
            <v>0</v>
          </cell>
          <cell r="AC591">
            <v>0</v>
          </cell>
          <cell r="AD591">
            <v>0</v>
          </cell>
          <cell r="AE591">
            <v>0</v>
          </cell>
          <cell r="AF591">
            <v>60</v>
          </cell>
          <cell r="AG591">
            <v>-60</v>
          </cell>
          <cell r="AH591">
            <v>0</v>
          </cell>
          <cell r="AI591">
            <v>0</v>
          </cell>
          <cell r="AJ591">
            <v>0</v>
          </cell>
          <cell r="AK591">
            <v>0</v>
          </cell>
          <cell r="AL591">
            <v>0</v>
          </cell>
          <cell r="AM591">
            <v>515</v>
          </cell>
          <cell r="AN591" t="str">
            <v>内科</v>
          </cell>
        </row>
        <row r="592">
          <cell r="H592" t="str">
            <v>内科</v>
          </cell>
          <cell r="I592" t="str">
            <v>2022年</v>
          </cell>
        </row>
        <row r="592">
          <cell r="K592" t="str">
            <v>合格</v>
          </cell>
          <cell r="L592">
            <v>0</v>
          </cell>
          <cell r="M592">
            <v>0</v>
          </cell>
          <cell r="N592">
            <v>0</v>
          </cell>
          <cell r="O592">
            <v>160</v>
          </cell>
          <cell r="P592" t="str">
            <v>0.0</v>
          </cell>
          <cell r="Q592" t="str">
            <v>2.0</v>
          </cell>
          <cell r="R592" t="str">
            <v>1.0</v>
          </cell>
          <cell r="S592" t="str">
            <v>0.0</v>
          </cell>
          <cell r="T592" t="str">
            <v>0.0</v>
          </cell>
          <cell r="U592">
            <v>60</v>
          </cell>
          <cell r="V592">
            <v>100</v>
          </cell>
          <cell r="W592">
            <v>0</v>
          </cell>
          <cell r="X592">
            <v>60</v>
          </cell>
          <cell r="Y592">
            <v>60</v>
          </cell>
          <cell r="Z592">
            <v>90</v>
          </cell>
          <cell r="AA592">
            <v>40</v>
          </cell>
          <cell r="AB592">
            <v>0</v>
          </cell>
          <cell r="AC592">
            <v>0</v>
          </cell>
          <cell r="AD592">
            <v>0</v>
          </cell>
          <cell r="AE592">
            <v>0</v>
          </cell>
          <cell r="AF592">
            <v>0</v>
          </cell>
          <cell r="AG592">
            <v>-60</v>
          </cell>
          <cell r="AH592">
            <v>0</v>
          </cell>
          <cell r="AI592">
            <v>0</v>
          </cell>
          <cell r="AJ592">
            <v>0</v>
          </cell>
          <cell r="AK592">
            <v>0</v>
          </cell>
          <cell r="AL592">
            <v>0</v>
          </cell>
          <cell r="AM592">
            <v>510</v>
          </cell>
          <cell r="AN592" t="str">
            <v>内科</v>
          </cell>
        </row>
        <row r="593">
          <cell r="H593" t="str">
            <v>内科</v>
          </cell>
          <cell r="I593" t="str">
            <v>2022年</v>
          </cell>
        </row>
        <row r="593">
          <cell r="K593" t="str">
            <v>合格</v>
          </cell>
          <cell r="L593">
            <v>0</v>
          </cell>
          <cell r="M593">
            <v>0</v>
          </cell>
          <cell r="N593">
            <v>0</v>
          </cell>
          <cell r="O593">
            <v>160</v>
          </cell>
          <cell r="P593">
            <v>0</v>
          </cell>
          <cell r="Q593">
            <v>3</v>
          </cell>
          <cell r="R593">
            <v>8</v>
          </cell>
          <cell r="S593">
            <v>0</v>
          </cell>
          <cell r="T593">
            <v>0</v>
          </cell>
          <cell r="U593">
            <v>220</v>
          </cell>
          <cell r="V593">
            <v>100</v>
          </cell>
          <cell r="W593">
            <v>10</v>
          </cell>
          <cell r="X593">
            <v>60</v>
          </cell>
          <cell r="Y593">
            <v>0</v>
          </cell>
          <cell r="Z593">
            <v>0</v>
          </cell>
          <cell r="AA593">
            <v>0</v>
          </cell>
          <cell r="AB593">
            <v>0</v>
          </cell>
          <cell r="AC593">
            <v>0</v>
          </cell>
          <cell r="AD593">
            <v>0</v>
          </cell>
          <cell r="AE593">
            <v>0</v>
          </cell>
          <cell r="AF593">
            <v>0</v>
          </cell>
          <cell r="AG593">
            <v>-40</v>
          </cell>
          <cell r="AH593">
            <v>0</v>
          </cell>
          <cell r="AI593">
            <v>0</v>
          </cell>
          <cell r="AJ593">
            <v>0</v>
          </cell>
          <cell r="AK593">
            <v>0</v>
          </cell>
          <cell r="AL593">
            <v>0</v>
          </cell>
          <cell r="AM593">
            <v>510</v>
          </cell>
          <cell r="AN593" t="str">
            <v>内科</v>
          </cell>
        </row>
        <row r="594">
          <cell r="H594" t="str">
            <v>内科</v>
          </cell>
          <cell r="I594" t="str">
            <v>2022年</v>
          </cell>
        </row>
        <row r="594">
          <cell r="K594" t="str">
            <v>合格</v>
          </cell>
          <cell r="L594">
            <v>0</v>
          </cell>
          <cell r="M594">
            <v>0</v>
          </cell>
          <cell r="N594">
            <v>0</v>
          </cell>
          <cell r="O594">
            <v>160</v>
          </cell>
          <cell r="P594">
            <v>0</v>
          </cell>
          <cell r="Q594">
            <v>2</v>
          </cell>
          <cell r="R594">
            <v>1</v>
          </cell>
          <cell r="S594">
            <v>0</v>
          </cell>
          <cell r="T594">
            <v>0</v>
          </cell>
          <cell r="U594">
            <v>60</v>
          </cell>
          <cell r="V594">
            <v>100</v>
          </cell>
          <cell r="W594">
            <v>10</v>
          </cell>
          <cell r="X594">
            <v>60</v>
          </cell>
          <cell r="Y594">
            <v>60</v>
          </cell>
          <cell r="Z594">
            <v>60</v>
          </cell>
          <cell r="AA594">
            <v>0</v>
          </cell>
          <cell r="AB594">
            <v>0</v>
          </cell>
          <cell r="AC594">
            <v>0</v>
          </cell>
          <cell r="AD594">
            <v>0</v>
          </cell>
          <cell r="AE594">
            <v>0</v>
          </cell>
          <cell r="AF594">
            <v>20</v>
          </cell>
          <cell r="AG594">
            <v>-20</v>
          </cell>
          <cell r="AH594">
            <v>0</v>
          </cell>
          <cell r="AI594">
            <v>0</v>
          </cell>
          <cell r="AJ594">
            <v>0</v>
          </cell>
          <cell r="AK594">
            <v>0</v>
          </cell>
          <cell r="AL594">
            <v>0</v>
          </cell>
          <cell r="AM594">
            <v>510</v>
          </cell>
          <cell r="AN594" t="str">
            <v>内科</v>
          </cell>
        </row>
        <row r="595">
          <cell r="H595" t="str">
            <v>内科</v>
          </cell>
          <cell r="I595" t="str">
            <v>2022年</v>
          </cell>
        </row>
        <row r="595">
          <cell r="K595" t="str">
            <v>合格</v>
          </cell>
          <cell r="L595">
            <v>0</v>
          </cell>
          <cell r="M595">
            <v>0</v>
          </cell>
          <cell r="N595">
            <v>0</v>
          </cell>
          <cell r="O595">
            <v>160</v>
          </cell>
          <cell r="P595">
            <v>0</v>
          </cell>
          <cell r="Q595">
            <v>2</v>
          </cell>
          <cell r="R595">
            <v>1</v>
          </cell>
          <cell r="S595">
            <v>0</v>
          </cell>
          <cell r="T595">
            <v>0</v>
          </cell>
          <cell r="U595">
            <v>60</v>
          </cell>
          <cell r="V595">
            <v>100</v>
          </cell>
          <cell r="W595">
            <v>10</v>
          </cell>
          <cell r="X595">
            <v>40</v>
          </cell>
          <cell r="Y595">
            <v>60</v>
          </cell>
          <cell r="Z595">
            <v>60</v>
          </cell>
          <cell r="AA595">
            <v>0</v>
          </cell>
          <cell r="AB595">
            <v>0</v>
          </cell>
          <cell r="AC595">
            <v>0</v>
          </cell>
          <cell r="AD595">
            <v>0</v>
          </cell>
          <cell r="AE595">
            <v>0</v>
          </cell>
          <cell r="AF595">
            <v>20</v>
          </cell>
          <cell r="AG595">
            <v>0</v>
          </cell>
          <cell r="AH595">
            <v>0</v>
          </cell>
          <cell r="AI595">
            <v>0</v>
          </cell>
          <cell r="AJ595">
            <v>0</v>
          </cell>
          <cell r="AK595">
            <v>0</v>
          </cell>
          <cell r="AL595">
            <v>0</v>
          </cell>
          <cell r="AM595">
            <v>510</v>
          </cell>
          <cell r="AN595" t="str">
            <v>内科</v>
          </cell>
        </row>
        <row r="596">
          <cell r="H596" t="str">
            <v>内科</v>
          </cell>
          <cell r="I596" t="str">
            <v>2022年</v>
          </cell>
        </row>
        <row r="596">
          <cell r="K596" t="str">
            <v>合格</v>
          </cell>
          <cell r="L596">
            <v>0</v>
          </cell>
          <cell r="M596">
            <v>0</v>
          </cell>
          <cell r="N596">
            <v>0</v>
          </cell>
          <cell r="O596">
            <v>160</v>
          </cell>
          <cell r="P596">
            <v>0</v>
          </cell>
          <cell r="Q596">
            <v>4</v>
          </cell>
          <cell r="R596">
            <v>1</v>
          </cell>
          <cell r="S596">
            <v>0</v>
          </cell>
          <cell r="T596">
            <v>0</v>
          </cell>
          <cell r="U596">
            <v>100</v>
          </cell>
          <cell r="V596">
            <v>100</v>
          </cell>
          <cell r="W596">
            <v>10</v>
          </cell>
          <cell r="X596">
            <v>40</v>
          </cell>
          <cell r="Y596">
            <v>60</v>
          </cell>
          <cell r="Z596">
            <v>60</v>
          </cell>
          <cell r="AA596">
            <v>20</v>
          </cell>
          <cell r="AB596">
            <v>0</v>
          </cell>
          <cell r="AC596">
            <v>0</v>
          </cell>
          <cell r="AD596">
            <v>0</v>
          </cell>
          <cell r="AE596">
            <v>0</v>
          </cell>
          <cell r="AF596">
            <v>0</v>
          </cell>
          <cell r="AG596">
            <v>-40</v>
          </cell>
          <cell r="AH596">
            <v>0</v>
          </cell>
          <cell r="AI596">
            <v>0</v>
          </cell>
          <cell r="AJ596">
            <v>0</v>
          </cell>
          <cell r="AK596">
            <v>0</v>
          </cell>
          <cell r="AL596">
            <v>0</v>
          </cell>
          <cell r="AM596">
            <v>510</v>
          </cell>
          <cell r="AN596" t="str">
            <v>内科</v>
          </cell>
        </row>
        <row r="597">
          <cell r="H597" t="str">
            <v>内科</v>
          </cell>
          <cell r="I597" t="str">
            <v>2022年</v>
          </cell>
        </row>
        <row r="597">
          <cell r="K597" t="str">
            <v>合格</v>
          </cell>
          <cell r="L597">
            <v>0</v>
          </cell>
          <cell r="M597">
            <v>0</v>
          </cell>
          <cell r="N597">
            <v>0</v>
          </cell>
          <cell r="O597">
            <v>160</v>
          </cell>
          <cell r="P597">
            <v>0</v>
          </cell>
          <cell r="Q597">
            <v>3</v>
          </cell>
          <cell r="R597">
            <v>2</v>
          </cell>
          <cell r="S597">
            <v>0</v>
          </cell>
          <cell r="T597">
            <v>0</v>
          </cell>
          <cell r="U597">
            <v>100</v>
          </cell>
          <cell r="V597">
            <v>100</v>
          </cell>
          <cell r="W597">
            <v>10</v>
          </cell>
          <cell r="X597">
            <v>60</v>
          </cell>
          <cell r="Y597">
            <v>60</v>
          </cell>
          <cell r="Z597">
            <v>30</v>
          </cell>
          <cell r="AA597">
            <v>0</v>
          </cell>
          <cell r="AB597">
            <v>0</v>
          </cell>
          <cell r="AC597">
            <v>0</v>
          </cell>
          <cell r="AD597">
            <v>0</v>
          </cell>
          <cell r="AE597">
            <v>0</v>
          </cell>
          <cell r="AF597">
            <v>40</v>
          </cell>
          <cell r="AG597">
            <v>-60</v>
          </cell>
          <cell r="AH597">
            <v>0</v>
          </cell>
          <cell r="AI597">
            <v>0</v>
          </cell>
          <cell r="AJ597">
            <v>0</v>
          </cell>
          <cell r="AK597">
            <v>0</v>
          </cell>
          <cell r="AL597">
            <v>0</v>
          </cell>
          <cell r="AM597">
            <v>500</v>
          </cell>
          <cell r="AN597" t="str">
            <v>内科</v>
          </cell>
        </row>
        <row r="598">
          <cell r="H598" t="str">
            <v>内科</v>
          </cell>
          <cell r="I598" t="str">
            <v>2022年</v>
          </cell>
        </row>
        <row r="598">
          <cell r="K598" t="str">
            <v>合格</v>
          </cell>
          <cell r="L598">
            <v>0</v>
          </cell>
          <cell r="M598">
            <v>0</v>
          </cell>
          <cell r="N598">
            <v>0</v>
          </cell>
          <cell r="O598">
            <v>160</v>
          </cell>
          <cell r="P598">
            <v>0</v>
          </cell>
          <cell r="Q598">
            <v>4</v>
          </cell>
          <cell r="R598">
            <v>2</v>
          </cell>
          <cell r="S598">
            <v>0</v>
          </cell>
          <cell r="T598">
            <v>0</v>
          </cell>
          <cell r="U598">
            <v>120</v>
          </cell>
          <cell r="V598">
            <v>100</v>
          </cell>
          <cell r="W598">
            <v>0</v>
          </cell>
          <cell r="X598">
            <v>80</v>
          </cell>
          <cell r="Y598">
            <v>30</v>
          </cell>
          <cell r="Z598">
            <v>30</v>
          </cell>
          <cell r="AA598">
            <v>20</v>
          </cell>
          <cell r="AB598">
            <v>0</v>
          </cell>
          <cell r="AC598">
            <v>0</v>
          </cell>
          <cell r="AD598">
            <v>0</v>
          </cell>
          <cell r="AE598">
            <v>0</v>
          </cell>
          <cell r="AF598">
            <v>0</v>
          </cell>
          <cell r="AG598">
            <v>-40</v>
          </cell>
          <cell r="AH598">
            <v>0</v>
          </cell>
          <cell r="AI598">
            <v>0</v>
          </cell>
          <cell r="AJ598">
            <v>0</v>
          </cell>
          <cell r="AK598">
            <v>0</v>
          </cell>
          <cell r="AL598">
            <v>0</v>
          </cell>
          <cell r="AM598">
            <v>500</v>
          </cell>
          <cell r="AN598" t="str">
            <v>内科</v>
          </cell>
        </row>
        <row r="599">
          <cell r="H599" t="str">
            <v>内科</v>
          </cell>
          <cell r="I599" t="str">
            <v>2022年</v>
          </cell>
        </row>
        <row r="599">
          <cell r="K599" t="str">
            <v>合格</v>
          </cell>
          <cell r="L599">
            <v>0</v>
          </cell>
          <cell r="M599">
            <v>0</v>
          </cell>
          <cell r="N599">
            <v>0</v>
          </cell>
          <cell r="O599">
            <v>160</v>
          </cell>
          <cell r="P599" t="str">
            <v>0.0</v>
          </cell>
          <cell r="Q599" t="str">
            <v>2.0</v>
          </cell>
          <cell r="R599" t="str">
            <v>0.0</v>
          </cell>
          <cell r="S599" t="str">
            <v>0.0</v>
          </cell>
          <cell r="T599" t="str">
            <v>0.0</v>
          </cell>
          <cell r="U599">
            <v>40</v>
          </cell>
          <cell r="V599">
            <v>100</v>
          </cell>
          <cell r="W599">
            <v>0</v>
          </cell>
          <cell r="X599">
            <v>60</v>
          </cell>
          <cell r="Y599">
            <v>60</v>
          </cell>
          <cell r="Z599">
            <v>60</v>
          </cell>
          <cell r="AA599">
            <v>40</v>
          </cell>
          <cell r="AB599">
            <v>0</v>
          </cell>
          <cell r="AC599">
            <v>0</v>
          </cell>
          <cell r="AD599">
            <v>0</v>
          </cell>
          <cell r="AE599">
            <v>0</v>
          </cell>
          <cell r="AF599">
            <v>0</v>
          </cell>
          <cell r="AG599">
            <v>-20</v>
          </cell>
          <cell r="AH599">
            <v>0</v>
          </cell>
          <cell r="AI599">
            <v>0</v>
          </cell>
          <cell r="AJ599">
            <v>0</v>
          </cell>
          <cell r="AK599">
            <v>0</v>
          </cell>
          <cell r="AL599">
            <v>0</v>
          </cell>
          <cell r="AM599">
            <v>500</v>
          </cell>
          <cell r="AN599" t="str">
            <v>内科</v>
          </cell>
        </row>
        <row r="600">
          <cell r="H600" t="str">
            <v>内科</v>
          </cell>
          <cell r="I600" t="str">
            <v>2022年</v>
          </cell>
        </row>
        <row r="600">
          <cell r="K600" t="str">
            <v>合格</v>
          </cell>
          <cell r="L600">
            <v>0</v>
          </cell>
          <cell r="M600">
            <v>0</v>
          </cell>
          <cell r="N600">
            <v>0</v>
          </cell>
          <cell r="O600">
            <v>160</v>
          </cell>
          <cell r="P600">
            <v>0</v>
          </cell>
          <cell r="Q600">
            <v>2</v>
          </cell>
          <cell r="R600">
            <v>1</v>
          </cell>
          <cell r="S600">
            <v>0</v>
          </cell>
          <cell r="T600">
            <v>0</v>
          </cell>
          <cell r="U600">
            <v>60</v>
          </cell>
          <cell r="V600">
            <v>100</v>
          </cell>
          <cell r="W600">
            <v>0</v>
          </cell>
          <cell r="X600">
            <v>40</v>
          </cell>
          <cell r="Y600">
            <v>60</v>
          </cell>
          <cell r="Z600">
            <v>60</v>
          </cell>
          <cell r="AA600">
            <v>0</v>
          </cell>
          <cell r="AB600">
            <v>0</v>
          </cell>
          <cell r="AC600">
            <v>0</v>
          </cell>
          <cell r="AD600">
            <v>0</v>
          </cell>
          <cell r="AE600">
            <v>0</v>
          </cell>
          <cell r="AF600">
            <v>20</v>
          </cell>
          <cell r="AG600">
            <v>0</v>
          </cell>
          <cell r="AH600">
            <v>0</v>
          </cell>
          <cell r="AI600">
            <v>0</v>
          </cell>
          <cell r="AJ600">
            <v>0</v>
          </cell>
          <cell r="AK600">
            <v>0</v>
          </cell>
          <cell r="AL600">
            <v>0</v>
          </cell>
          <cell r="AM600">
            <v>500</v>
          </cell>
          <cell r="AN600" t="str">
            <v>内科</v>
          </cell>
        </row>
        <row r="601">
          <cell r="H601" t="str">
            <v>内科</v>
          </cell>
          <cell r="I601" t="str">
            <v>2022年</v>
          </cell>
        </row>
        <row r="601">
          <cell r="K601" t="str">
            <v>合格</v>
          </cell>
          <cell r="L601" t="str">
            <v>0</v>
          </cell>
          <cell r="M601">
            <v>0</v>
          </cell>
          <cell r="N601">
            <v>0</v>
          </cell>
          <cell r="O601">
            <v>160</v>
          </cell>
          <cell r="P601">
            <v>0</v>
          </cell>
          <cell r="Q601">
            <v>1</v>
          </cell>
          <cell r="R601">
            <v>2</v>
          </cell>
          <cell r="S601">
            <v>0</v>
          </cell>
          <cell r="T601">
            <v>0</v>
          </cell>
          <cell r="U601">
            <v>60</v>
          </cell>
          <cell r="V601">
            <v>100</v>
          </cell>
          <cell r="W601">
            <v>10</v>
          </cell>
          <cell r="X601">
            <v>60</v>
          </cell>
          <cell r="Y601">
            <v>60</v>
          </cell>
          <cell r="Z601">
            <v>30</v>
          </cell>
          <cell r="AA601">
            <v>0</v>
          </cell>
          <cell r="AB601">
            <v>0</v>
          </cell>
          <cell r="AC601">
            <v>0</v>
          </cell>
          <cell r="AD601">
            <v>0</v>
          </cell>
          <cell r="AE601">
            <v>0</v>
          </cell>
          <cell r="AF601">
            <v>20</v>
          </cell>
          <cell r="AG601">
            <v>0</v>
          </cell>
          <cell r="AH601">
            <v>0</v>
          </cell>
          <cell r="AI601">
            <v>0</v>
          </cell>
          <cell r="AJ601">
            <v>0</v>
          </cell>
          <cell r="AK601">
            <v>0</v>
          </cell>
          <cell r="AL601">
            <v>0</v>
          </cell>
          <cell r="AM601">
            <v>500</v>
          </cell>
          <cell r="AN601" t="str">
            <v>内科</v>
          </cell>
        </row>
        <row r="602">
          <cell r="H602" t="str">
            <v>内科</v>
          </cell>
          <cell r="I602" t="str">
            <v>2022年</v>
          </cell>
        </row>
        <row r="602">
          <cell r="K602" t="str">
            <v>合格</v>
          </cell>
          <cell r="L602">
            <v>0</v>
          </cell>
          <cell r="M602">
            <v>0</v>
          </cell>
          <cell r="N602">
            <v>0</v>
          </cell>
          <cell r="O602">
            <v>160</v>
          </cell>
          <cell r="P602">
            <v>0</v>
          </cell>
          <cell r="Q602">
            <v>3</v>
          </cell>
          <cell r="R602">
            <v>1</v>
          </cell>
          <cell r="S602">
            <v>0</v>
          </cell>
          <cell r="T602">
            <v>0</v>
          </cell>
          <cell r="U602">
            <v>80</v>
          </cell>
          <cell r="V602">
            <v>100</v>
          </cell>
          <cell r="W602">
            <v>10</v>
          </cell>
          <cell r="X602">
            <v>40</v>
          </cell>
          <cell r="Y602">
            <v>60</v>
          </cell>
          <cell r="Z602">
            <v>90</v>
          </cell>
          <cell r="AA602">
            <v>0</v>
          </cell>
          <cell r="AB602">
            <v>0</v>
          </cell>
          <cell r="AC602">
            <v>0</v>
          </cell>
          <cell r="AD602">
            <v>0</v>
          </cell>
          <cell r="AE602">
            <v>0</v>
          </cell>
          <cell r="AF602">
            <v>0</v>
          </cell>
          <cell r="AG602">
            <v>-40</v>
          </cell>
          <cell r="AH602">
            <v>0</v>
          </cell>
          <cell r="AI602">
            <v>0</v>
          </cell>
          <cell r="AJ602">
            <v>0</v>
          </cell>
          <cell r="AK602">
            <v>0</v>
          </cell>
          <cell r="AL602">
            <v>0</v>
          </cell>
          <cell r="AM602">
            <v>500</v>
          </cell>
          <cell r="AN602" t="str">
            <v>内科</v>
          </cell>
        </row>
        <row r="603">
          <cell r="H603" t="str">
            <v>内科</v>
          </cell>
          <cell r="I603" t="str">
            <v>2022年</v>
          </cell>
        </row>
        <row r="603">
          <cell r="K603" t="str">
            <v>合格</v>
          </cell>
          <cell r="L603">
            <v>0</v>
          </cell>
          <cell r="M603">
            <v>0</v>
          </cell>
          <cell r="N603">
            <v>0</v>
          </cell>
          <cell r="O603">
            <v>160</v>
          </cell>
          <cell r="P603">
            <v>0</v>
          </cell>
          <cell r="Q603">
            <v>4</v>
          </cell>
          <cell r="R603">
            <v>1</v>
          </cell>
          <cell r="S603">
            <v>1</v>
          </cell>
          <cell r="T603">
            <v>0</v>
          </cell>
          <cell r="U603">
            <v>125</v>
          </cell>
          <cell r="V603">
            <v>100</v>
          </cell>
          <cell r="W603">
            <v>10</v>
          </cell>
          <cell r="X603">
            <v>20</v>
          </cell>
          <cell r="Y603">
            <v>30</v>
          </cell>
          <cell r="Z603">
            <v>30</v>
          </cell>
          <cell r="AA603">
            <v>20</v>
          </cell>
          <cell r="AB603">
            <v>0</v>
          </cell>
          <cell r="AC603">
            <v>0</v>
          </cell>
          <cell r="AD603">
            <v>0</v>
          </cell>
          <cell r="AE603">
            <v>0</v>
          </cell>
          <cell r="AF603">
            <v>0</v>
          </cell>
          <cell r="AG603">
            <v>0</v>
          </cell>
          <cell r="AH603">
            <v>0</v>
          </cell>
          <cell r="AI603">
            <v>0</v>
          </cell>
          <cell r="AJ603">
            <v>0</v>
          </cell>
          <cell r="AK603">
            <v>0</v>
          </cell>
          <cell r="AL603">
            <v>0</v>
          </cell>
          <cell r="AM603">
            <v>495</v>
          </cell>
          <cell r="AN603" t="str">
            <v>内科</v>
          </cell>
        </row>
        <row r="604">
          <cell r="H604" t="str">
            <v>内科</v>
          </cell>
          <cell r="I604" t="str">
            <v>2022年</v>
          </cell>
        </row>
        <row r="604">
          <cell r="K604" t="str">
            <v>合格</v>
          </cell>
          <cell r="L604">
            <v>0</v>
          </cell>
          <cell r="M604">
            <v>0</v>
          </cell>
          <cell r="N604">
            <v>0</v>
          </cell>
          <cell r="O604">
            <v>160</v>
          </cell>
          <cell r="P604">
            <v>0</v>
          </cell>
          <cell r="Q604">
            <v>4</v>
          </cell>
          <cell r="R604">
            <v>2</v>
          </cell>
          <cell r="S604">
            <v>0</v>
          </cell>
          <cell r="T604">
            <v>0</v>
          </cell>
          <cell r="U604">
            <v>120</v>
          </cell>
          <cell r="V604">
            <v>90.4761904761905</v>
          </cell>
          <cell r="W604">
            <v>0</v>
          </cell>
          <cell r="X604">
            <v>40</v>
          </cell>
          <cell r="Y604">
            <v>30</v>
          </cell>
          <cell r="Z604">
            <v>30</v>
          </cell>
          <cell r="AA604">
            <v>0</v>
          </cell>
          <cell r="AB604">
            <v>0</v>
          </cell>
          <cell r="AC604">
            <v>0</v>
          </cell>
          <cell r="AD604">
            <v>0</v>
          </cell>
          <cell r="AE604">
            <v>0</v>
          </cell>
          <cell r="AF604">
            <v>40</v>
          </cell>
          <cell r="AG604">
            <v>-20</v>
          </cell>
          <cell r="AH604">
            <v>0</v>
          </cell>
          <cell r="AI604">
            <v>0</v>
          </cell>
          <cell r="AJ604">
            <v>0</v>
          </cell>
          <cell r="AK604">
            <v>0</v>
          </cell>
          <cell r="AL604">
            <v>0</v>
          </cell>
          <cell r="AM604">
            <v>490.47619047619</v>
          </cell>
          <cell r="AN604" t="str">
            <v>内科</v>
          </cell>
        </row>
        <row r="605">
          <cell r="H605" t="str">
            <v>内科</v>
          </cell>
          <cell r="I605" t="str">
            <v>2021年</v>
          </cell>
        </row>
        <row r="605">
          <cell r="K605" t="str">
            <v>合格</v>
          </cell>
          <cell r="L605">
            <v>0</v>
          </cell>
          <cell r="M605">
            <v>0</v>
          </cell>
          <cell r="N605">
            <v>0</v>
          </cell>
          <cell r="O605">
            <v>160</v>
          </cell>
          <cell r="P605">
            <v>0</v>
          </cell>
          <cell r="Q605">
            <v>5</v>
          </cell>
          <cell r="R605">
            <v>1</v>
          </cell>
          <cell r="S605">
            <v>0</v>
          </cell>
          <cell r="T605">
            <v>0</v>
          </cell>
          <cell r="U605">
            <v>120</v>
          </cell>
          <cell r="V605">
            <v>100</v>
          </cell>
          <cell r="W605">
            <v>0</v>
          </cell>
          <cell r="X605">
            <v>40</v>
          </cell>
          <cell r="Y605">
            <v>30</v>
          </cell>
          <cell r="Z605">
            <v>0</v>
          </cell>
          <cell r="AA605">
            <v>0</v>
          </cell>
          <cell r="AB605">
            <v>100</v>
          </cell>
          <cell r="AC605">
            <v>0</v>
          </cell>
          <cell r="AD605">
            <v>0</v>
          </cell>
          <cell r="AE605">
            <v>0</v>
          </cell>
          <cell r="AF605">
            <v>0</v>
          </cell>
          <cell r="AG605">
            <v>-60</v>
          </cell>
          <cell r="AH605">
            <v>0</v>
          </cell>
          <cell r="AI605">
            <v>0</v>
          </cell>
          <cell r="AJ605">
            <v>0</v>
          </cell>
          <cell r="AK605">
            <v>0</v>
          </cell>
          <cell r="AL605">
            <v>0</v>
          </cell>
          <cell r="AM605">
            <v>490</v>
          </cell>
          <cell r="AN605" t="str">
            <v>内科</v>
          </cell>
        </row>
        <row r="606">
          <cell r="H606" t="str">
            <v>内科</v>
          </cell>
          <cell r="I606" t="str">
            <v>2022年</v>
          </cell>
        </row>
        <row r="606">
          <cell r="K606" t="str">
            <v>合格</v>
          </cell>
          <cell r="L606">
            <v>0</v>
          </cell>
          <cell r="M606">
            <v>0</v>
          </cell>
          <cell r="N606">
            <v>0</v>
          </cell>
          <cell r="O606">
            <v>160</v>
          </cell>
          <cell r="P606">
            <v>0</v>
          </cell>
          <cell r="Q606">
            <v>3</v>
          </cell>
          <cell r="R606">
            <v>3</v>
          </cell>
          <cell r="S606">
            <v>0</v>
          </cell>
          <cell r="T606">
            <v>0</v>
          </cell>
          <cell r="U606">
            <v>120</v>
          </cell>
          <cell r="V606">
            <v>100</v>
          </cell>
          <cell r="W606">
            <v>10</v>
          </cell>
          <cell r="X606">
            <v>40</v>
          </cell>
          <cell r="Y606">
            <v>60</v>
          </cell>
          <cell r="Z606">
            <v>60</v>
          </cell>
          <cell r="AA606">
            <v>0</v>
          </cell>
          <cell r="AB606">
            <v>0</v>
          </cell>
          <cell r="AC606">
            <v>0</v>
          </cell>
          <cell r="AD606">
            <v>0</v>
          </cell>
          <cell r="AE606">
            <v>0</v>
          </cell>
          <cell r="AF606">
            <v>0</v>
          </cell>
          <cell r="AG606">
            <v>-60</v>
          </cell>
          <cell r="AH606">
            <v>0</v>
          </cell>
          <cell r="AI606">
            <v>0</v>
          </cell>
          <cell r="AJ606">
            <v>0</v>
          </cell>
          <cell r="AK606">
            <v>0</v>
          </cell>
          <cell r="AL606">
            <v>0</v>
          </cell>
          <cell r="AM606">
            <v>490</v>
          </cell>
          <cell r="AN606" t="str">
            <v>内科</v>
          </cell>
        </row>
        <row r="607">
          <cell r="H607" t="str">
            <v>内科</v>
          </cell>
          <cell r="I607" t="str">
            <v>2022年</v>
          </cell>
        </row>
        <row r="607">
          <cell r="K607" t="str">
            <v>合格</v>
          </cell>
          <cell r="L607">
            <v>0</v>
          </cell>
          <cell r="M607">
            <v>0</v>
          </cell>
          <cell r="N607">
            <v>0</v>
          </cell>
          <cell r="O607">
            <v>120</v>
          </cell>
          <cell r="P607">
            <v>0</v>
          </cell>
          <cell r="Q607">
            <v>2</v>
          </cell>
          <cell r="R607">
            <v>0</v>
          </cell>
          <cell r="S607">
            <v>0</v>
          </cell>
          <cell r="T607">
            <v>0</v>
          </cell>
          <cell r="U607">
            <v>40</v>
          </cell>
          <cell r="V607">
            <v>100</v>
          </cell>
          <cell r="W607">
            <v>10</v>
          </cell>
          <cell r="X607">
            <v>80</v>
          </cell>
          <cell r="Y607">
            <v>60</v>
          </cell>
          <cell r="Z607">
            <v>120</v>
          </cell>
          <cell r="AA607">
            <v>0</v>
          </cell>
          <cell r="AB607">
            <v>0</v>
          </cell>
          <cell r="AC607">
            <v>0</v>
          </cell>
          <cell r="AD607">
            <v>0</v>
          </cell>
          <cell r="AE607">
            <v>0</v>
          </cell>
          <cell r="AF607">
            <v>0</v>
          </cell>
          <cell r="AG607">
            <v>-40</v>
          </cell>
          <cell r="AH607">
            <v>0</v>
          </cell>
          <cell r="AI607">
            <v>0</v>
          </cell>
          <cell r="AJ607">
            <v>0</v>
          </cell>
          <cell r="AK607">
            <v>0</v>
          </cell>
          <cell r="AL607">
            <v>0</v>
          </cell>
          <cell r="AM607">
            <v>490</v>
          </cell>
          <cell r="AN607" t="str">
            <v>内科</v>
          </cell>
        </row>
        <row r="608">
          <cell r="H608" t="str">
            <v>内科</v>
          </cell>
          <cell r="I608" t="str">
            <v>2022年</v>
          </cell>
        </row>
        <row r="608">
          <cell r="K608" t="str">
            <v>合格</v>
          </cell>
          <cell r="L608">
            <v>0</v>
          </cell>
          <cell r="M608">
            <v>0</v>
          </cell>
          <cell r="N608">
            <v>0</v>
          </cell>
          <cell r="O608">
            <v>160</v>
          </cell>
          <cell r="P608">
            <v>0</v>
          </cell>
          <cell r="Q608">
            <v>2</v>
          </cell>
          <cell r="R608">
            <v>1</v>
          </cell>
          <cell r="S608">
            <v>0</v>
          </cell>
          <cell r="T608">
            <v>0</v>
          </cell>
          <cell r="U608">
            <v>60</v>
          </cell>
          <cell r="V608">
            <v>100</v>
          </cell>
          <cell r="W608">
            <v>10</v>
          </cell>
          <cell r="X608">
            <v>40</v>
          </cell>
          <cell r="Y608">
            <v>60</v>
          </cell>
          <cell r="Z608">
            <v>60</v>
          </cell>
          <cell r="AA608">
            <v>0</v>
          </cell>
          <cell r="AB608">
            <v>0</v>
          </cell>
          <cell r="AC608">
            <v>0</v>
          </cell>
          <cell r="AD608">
            <v>0</v>
          </cell>
          <cell r="AE608">
            <v>0</v>
          </cell>
          <cell r="AF608">
            <v>0</v>
          </cell>
          <cell r="AG608">
            <v>0</v>
          </cell>
          <cell r="AH608">
            <v>0</v>
          </cell>
          <cell r="AI608">
            <v>0</v>
          </cell>
          <cell r="AJ608">
            <v>0</v>
          </cell>
          <cell r="AK608">
            <v>0</v>
          </cell>
          <cell r="AL608">
            <v>0</v>
          </cell>
          <cell r="AM608">
            <v>490</v>
          </cell>
          <cell r="AN608" t="str">
            <v>内科</v>
          </cell>
        </row>
        <row r="609">
          <cell r="H609" t="str">
            <v>内科</v>
          </cell>
          <cell r="I609" t="str">
            <v>2022年</v>
          </cell>
        </row>
        <row r="609">
          <cell r="K609" t="str">
            <v>合格</v>
          </cell>
          <cell r="L609">
            <v>0</v>
          </cell>
          <cell r="M609">
            <v>0</v>
          </cell>
          <cell r="N609">
            <v>0</v>
          </cell>
          <cell r="O609">
            <v>160</v>
          </cell>
          <cell r="P609">
            <v>0</v>
          </cell>
          <cell r="Q609">
            <v>2</v>
          </cell>
          <cell r="R609">
            <v>1</v>
          </cell>
          <cell r="S609">
            <v>0</v>
          </cell>
          <cell r="T609">
            <v>0</v>
          </cell>
          <cell r="U609">
            <v>60</v>
          </cell>
          <cell r="V609">
            <v>100</v>
          </cell>
          <cell r="W609">
            <v>10</v>
          </cell>
          <cell r="X609">
            <v>40</v>
          </cell>
          <cell r="Y609">
            <v>60</v>
          </cell>
          <cell r="Z609">
            <v>60</v>
          </cell>
          <cell r="AA609">
            <v>0</v>
          </cell>
          <cell r="AB609">
            <v>0</v>
          </cell>
          <cell r="AC609">
            <v>0</v>
          </cell>
          <cell r="AD609">
            <v>0</v>
          </cell>
          <cell r="AE609">
            <v>0</v>
          </cell>
          <cell r="AF609">
            <v>0</v>
          </cell>
          <cell r="AG609">
            <v>0</v>
          </cell>
          <cell r="AH609">
            <v>0</v>
          </cell>
          <cell r="AI609">
            <v>0</v>
          </cell>
          <cell r="AJ609">
            <v>0</v>
          </cell>
          <cell r="AK609">
            <v>0</v>
          </cell>
          <cell r="AL609">
            <v>0</v>
          </cell>
          <cell r="AM609">
            <v>490</v>
          </cell>
          <cell r="AN609" t="str">
            <v>内科</v>
          </cell>
        </row>
        <row r="610">
          <cell r="H610" t="str">
            <v>内科</v>
          </cell>
          <cell r="I610" t="str">
            <v>2022年</v>
          </cell>
        </row>
        <row r="610">
          <cell r="K610" t="str">
            <v>合格</v>
          </cell>
          <cell r="L610">
            <v>0</v>
          </cell>
          <cell r="M610">
            <v>0</v>
          </cell>
          <cell r="N610">
            <v>0</v>
          </cell>
          <cell r="O610">
            <v>160</v>
          </cell>
          <cell r="P610">
            <v>0</v>
          </cell>
          <cell r="Q610">
            <v>2</v>
          </cell>
          <cell r="R610">
            <v>1</v>
          </cell>
          <cell r="S610">
            <v>0</v>
          </cell>
          <cell r="T610">
            <v>0</v>
          </cell>
          <cell r="U610">
            <v>60</v>
          </cell>
          <cell r="V610">
            <v>100</v>
          </cell>
          <cell r="W610">
            <v>10</v>
          </cell>
          <cell r="X610">
            <v>40</v>
          </cell>
          <cell r="Y610">
            <v>60</v>
          </cell>
          <cell r="Z610">
            <v>60</v>
          </cell>
          <cell r="AA610">
            <v>0</v>
          </cell>
          <cell r="AB610">
            <v>0</v>
          </cell>
          <cell r="AC610">
            <v>0</v>
          </cell>
          <cell r="AD610">
            <v>0</v>
          </cell>
          <cell r="AE610">
            <v>0</v>
          </cell>
          <cell r="AF610">
            <v>0</v>
          </cell>
          <cell r="AG610">
            <v>0</v>
          </cell>
          <cell r="AH610">
            <v>0</v>
          </cell>
          <cell r="AI610">
            <v>0</v>
          </cell>
          <cell r="AJ610">
            <v>0</v>
          </cell>
          <cell r="AK610">
            <v>0</v>
          </cell>
          <cell r="AL610">
            <v>0</v>
          </cell>
          <cell r="AM610">
            <v>490</v>
          </cell>
          <cell r="AN610" t="str">
            <v>内科</v>
          </cell>
        </row>
        <row r="611">
          <cell r="H611" t="str">
            <v>内科</v>
          </cell>
          <cell r="I611" t="str">
            <v>2022年</v>
          </cell>
        </row>
        <row r="611">
          <cell r="K611" t="str">
            <v>合格</v>
          </cell>
          <cell r="L611">
            <v>0</v>
          </cell>
          <cell r="M611">
            <v>0</v>
          </cell>
          <cell r="N611">
            <v>0</v>
          </cell>
          <cell r="O611">
            <v>160</v>
          </cell>
          <cell r="P611">
            <v>0</v>
          </cell>
          <cell r="Q611">
            <v>4</v>
          </cell>
          <cell r="R611">
            <v>5</v>
          </cell>
          <cell r="S611">
            <v>0</v>
          </cell>
          <cell r="T611">
            <v>0</v>
          </cell>
          <cell r="U611">
            <v>180</v>
          </cell>
          <cell r="V611">
            <v>100</v>
          </cell>
          <cell r="W611">
            <v>10</v>
          </cell>
          <cell r="X611">
            <v>80</v>
          </cell>
          <cell r="Y611">
            <v>0</v>
          </cell>
          <cell r="Z611">
            <v>0</v>
          </cell>
          <cell r="AA611">
            <v>0</v>
          </cell>
          <cell r="AB611">
            <v>0</v>
          </cell>
          <cell r="AC611">
            <v>0</v>
          </cell>
          <cell r="AD611">
            <v>0</v>
          </cell>
          <cell r="AE611">
            <v>0</v>
          </cell>
          <cell r="AF611">
            <v>0</v>
          </cell>
          <cell r="AG611">
            <v>-40</v>
          </cell>
          <cell r="AH611">
            <v>0</v>
          </cell>
          <cell r="AI611">
            <v>0</v>
          </cell>
          <cell r="AJ611">
            <v>0</v>
          </cell>
          <cell r="AK611">
            <v>0</v>
          </cell>
          <cell r="AL611">
            <v>0</v>
          </cell>
          <cell r="AM611">
            <v>490</v>
          </cell>
          <cell r="AN611" t="str">
            <v>内科</v>
          </cell>
        </row>
        <row r="612">
          <cell r="H612" t="str">
            <v>内科</v>
          </cell>
          <cell r="I612" t="str">
            <v>2022年</v>
          </cell>
        </row>
        <row r="612">
          <cell r="K612" t="str">
            <v>合格</v>
          </cell>
          <cell r="L612">
            <v>0</v>
          </cell>
          <cell r="M612">
            <v>0</v>
          </cell>
          <cell r="N612">
            <v>0</v>
          </cell>
          <cell r="O612">
            <v>160</v>
          </cell>
          <cell r="P612" t="str">
            <v>0.0</v>
          </cell>
          <cell r="Q612" t="str">
            <v>1.0</v>
          </cell>
          <cell r="R612" t="str">
            <v>1.0</v>
          </cell>
          <cell r="S612" t="str">
            <v>0.0</v>
          </cell>
          <cell r="T612" t="str">
            <v>0.0</v>
          </cell>
          <cell r="U612">
            <v>40</v>
          </cell>
          <cell r="V612">
            <v>100</v>
          </cell>
          <cell r="W612">
            <v>10</v>
          </cell>
          <cell r="X612">
            <v>60</v>
          </cell>
          <cell r="Y612">
            <v>30</v>
          </cell>
          <cell r="Z612">
            <v>60</v>
          </cell>
          <cell r="AA612">
            <v>40</v>
          </cell>
          <cell r="AB612">
            <v>0</v>
          </cell>
          <cell r="AC612">
            <v>0</v>
          </cell>
          <cell r="AD612">
            <v>0</v>
          </cell>
          <cell r="AE612">
            <v>0</v>
          </cell>
          <cell r="AF612">
            <v>0</v>
          </cell>
          <cell r="AG612">
            <v>-20</v>
          </cell>
          <cell r="AH612">
            <v>0</v>
          </cell>
          <cell r="AI612">
            <v>0</v>
          </cell>
          <cell r="AJ612">
            <v>0</v>
          </cell>
          <cell r="AK612">
            <v>0</v>
          </cell>
          <cell r="AL612">
            <v>0</v>
          </cell>
          <cell r="AM612">
            <v>480</v>
          </cell>
          <cell r="AN612" t="str">
            <v>内科</v>
          </cell>
        </row>
        <row r="613">
          <cell r="H613" t="str">
            <v>内科</v>
          </cell>
          <cell r="I613" t="str">
            <v>2022年</v>
          </cell>
        </row>
        <row r="613">
          <cell r="K613" t="str">
            <v>合格</v>
          </cell>
          <cell r="L613">
            <v>0</v>
          </cell>
          <cell r="M613">
            <v>0</v>
          </cell>
          <cell r="N613">
            <v>0</v>
          </cell>
          <cell r="O613">
            <v>160</v>
          </cell>
          <cell r="P613">
            <v>0</v>
          </cell>
          <cell r="Q613">
            <v>2</v>
          </cell>
          <cell r="R613">
            <v>1</v>
          </cell>
          <cell r="S613">
            <v>0</v>
          </cell>
          <cell r="T613">
            <v>0</v>
          </cell>
          <cell r="U613">
            <v>60</v>
          </cell>
          <cell r="V613">
            <v>100</v>
          </cell>
          <cell r="W613">
            <v>10</v>
          </cell>
          <cell r="X613">
            <v>80</v>
          </cell>
          <cell r="Y613">
            <v>30</v>
          </cell>
          <cell r="Z613">
            <v>0</v>
          </cell>
          <cell r="AA613">
            <v>40</v>
          </cell>
          <cell r="AB613">
            <v>0</v>
          </cell>
          <cell r="AC613">
            <v>0</v>
          </cell>
          <cell r="AD613">
            <v>0</v>
          </cell>
          <cell r="AE613">
            <v>0</v>
          </cell>
          <cell r="AF613">
            <v>0</v>
          </cell>
          <cell r="AG613">
            <v>0</v>
          </cell>
          <cell r="AH613">
            <v>0</v>
          </cell>
          <cell r="AI613">
            <v>0</v>
          </cell>
          <cell r="AJ613">
            <v>0</v>
          </cell>
          <cell r="AK613">
            <v>0</v>
          </cell>
          <cell r="AL613">
            <v>0</v>
          </cell>
          <cell r="AM613">
            <v>480</v>
          </cell>
          <cell r="AN613" t="str">
            <v>内科</v>
          </cell>
        </row>
        <row r="614">
          <cell r="H614" t="str">
            <v>内科</v>
          </cell>
          <cell r="I614" t="str">
            <v>2022年</v>
          </cell>
        </row>
        <row r="614">
          <cell r="K614" t="str">
            <v>合格</v>
          </cell>
          <cell r="L614">
            <v>0</v>
          </cell>
          <cell r="M614">
            <v>0</v>
          </cell>
          <cell r="N614">
            <v>0</v>
          </cell>
          <cell r="O614">
            <v>120</v>
          </cell>
          <cell r="P614">
            <v>0</v>
          </cell>
          <cell r="Q614">
            <v>3</v>
          </cell>
          <cell r="R614">
            <v>0</v>
          </cell>
          <cell r="S614">
            <v>0</v>
          </cell>
          <cell r="T614">
            <v>0</v>
          </cell>
          <cell r="U614">
            <v>60</v>
          </cell>
          <cell r="V614">
            <v>100</v>
          </cell>
          <cell r="W614">
            <v>10</v>
          </cell>
          <cell r="X614">
            <v>80</v>
          </cell>
          <cell r="Y614">
            <v>30</v>
          </cell>
          <cell r="Z614">
            <v>120</v>
          </cell>
          <cell r="AA614">
            <v>0</v>
          </cell>
          <cell r="AB614">
            <v>0</v>
          </cell>
          <cell r="AC614">
            <v>0</v>
          </cell>
          <cell r="AD614">
            <v>0</v>
          </cell>
          <cell r="AE614">
            <v>0</v>
          </cell>
          <cell r="AF614">
            <v>0</v>
          </cell>
          <cell r="AG614">
            <v>-40</v>
          </cell>
          <cell r="AH614">
            <v>0</v>
          </cell>
          <cell r="AI614">
            <v>0</v>
          </cell>
          <cell r="AJ614">
            <v>0</v>
          </cell>
          <cell r="AK614">
            <v>0</v>
          </cell>
          <cell r="AL614">
            <v>0</v>
          </cell>
          <cell r="AM614">
            <v>480</v>
          </cell>
          <cell r="AN614" t="str">
            <v>内科</v>
          </cell>
        </row>
        <row r="615">
          <cell r="H615" t="str">
            <v>内科</v>
          </cell>
          <cell r="I615" t="str">
            <v>2022年</v>
          </cell>
        </row>
        <row r="615">
          <cell r="K615" t="str">
            <v>合格</v>
          </cell>
          <cell r="L615">
            <v>0</v>
          </cell>
          <cell r="M615">
            <v>0</v>
          </cell>
          <cell r="N615">
            <v>0</v>
          </cell>
          <cell r="O615">
            <v>160</v>
          </cell>
          <cell r="P615">
            <v>0</v>
          </cell>
          <cell r="Q615">
            <v>2</v>
          </cell>
          <cell r="R615">
            <v>0</v>
          </cell>
          <cell r="S615">
            <v>1</v>
          </cell>
          <cell r="T615">
            <v>0</v>
          </cell>
          <cell r="U615">
            <v>65</v>
          </cell>
          <cell r="V615">
            <v>100</v>
          </cell>
          <cell r="W615">
            <v>10</v>
          </cell>
          <cell r="X615">
            <v>40</v>
          </cell>
          <cell r="Y615">
            <v>60</v>
          </cell>
          <cell r="Z615">
            <v>60</v>
          </cell>
          <cell r="AA615">
            <v>0</v>
          </cell>
          <cell r="AB615">
            <v>0</v>
          </cell>
          <cell r="AC615">
            <v>0</v>
          </cell>
          <cell r="AD615">
            <v>0</v>
          </cell>
          <cell r="AE615">
            <v>0</v>
          </cell>
          <cell r="AF615">
            <v>0</v>
          </cell>
          <cell r="AG615">
            <v>-20</v>
          </cell>
          <cell r="AH615">
            <v>0</v>
          </cell>
          <cell r="AI615">
            <v>0</v>
          </cell>
          <cell r="AJ615">
            <v>0</v>
          </cell>
          <cell r="AK615">
            <v>0</v>
          </cell>
          <cell r="AL615">
            <v>0</v>
          </cell>
          <cell r="AM615">
            <v>475</v>
          </cell>
          <cell r="AN615" t="str">
            <v>内科</v>
          </cell>
        </row>
        <row r="616">
          <cell r="H616" t="str">
            <v>内科</v>
          </cell>
          <cell r="I616" t="str">
            <v>2020年</v>
          </cell>
        </row>
        <row r="616">
          <cell r="K616" t="str">
            <v>合格</v>
          </cell>
          <cell r="L616">
            <v>0</v>
          </cell>
          <cell r="M616">
            <v>0</v>
          </cell>
          <cell r="N616">
            <v>0</v>
          </cell>
          <cell r="O616">
            <v>160</v>
          </cell>
          <cell r="P616">
            <v>0</v>
          </cell>
          <cell r="Q616">
            <v>3</v>
          </cell>
          <cell r="R616">
            <v>2</v>
          </cell>
          <cell r="S616">
            <v>0</v>
          </cell>
          <cell r="T616">
            <v>0</v>
          </cell>
          <cell r="U616">
            <v>100</v>
          </cell>
          <cell r="V616">
            <v>100</v>
          </cell>
          <cell r="W616">
            <v>10</v>
          </cell>
          <cell r="X616">
            <v>60</v>
          </cell>
          <cell r="Y616">
            <v>0</v>
          </cell>
          <cell r="Z616">
            <v>0</v>
          </cell>
          <cell r="AA616">
            <v>0</v>
          </cell>
          <cell r="AB616">
            <v>100</v>
          </cell>
          <cell r="AC616">
            <v>0</v>
          </cell>
          <cell r="AD616">
            <v>0</v>
          </cell>
          <cell r="AE616">
            <v>0</v>
          </cell>
          <cell r="AF616">
            <v>0</v>
          </cell>
          <cell r="AG616">
            <v>-60</v>
          </cell>
          <cell r="AH616">
            <v>0</v>
          </cell>
          <cell r="AI616">
            <v>0</v>
          </cell>
          <cell r="AJ616">
            <v>0</v>
          </cell>
          <cell r="AK616">
            <v>0</v>
          </cell>
          <cell r="AL616">
            <v>0</v>
          </cell>
          <cell r="AM616">
            <v>470</v>
          </cell>
          <cell r="AN616" t="str">
            <v>内科</v>
          </cell>
        </row>
        <row r="617">
          <cell r="H617" t="str">
            <v>内科</v>
          </cell>
          <cell r="I617" t="str">
            <v>2022年</v>
          </cell>
        </row>
        <row r="617">
          <cell r="K617" t="str">
            <v>合格</v>
          </cell>
          <cell r="L617">
            <v>0</v>
          </cell>
          <cell r="M617">
            <v>0</v>
          </cell>
          <cell r="N617">
            <v>0</v>
          </cell>
          <cell r="O617">
            <v>160</v>
          </cell>
          <cell r="P617" t="str">
            <v>0.0</v>
          </cell>
          <cell r="Q617" t="str">
            <v>2.0</v>
          </cell>
          <cell r="R617" t="str">
            <v>1.0</v>
          </cell>
          <cell r="S617" t="str">
            <v>0.0</v>
          </cell>
          <cell r="T617" t="str">
            <v>0.0</v>
          </cell>
          <cell r="U617">
            <v>60</v>
          </cell>
          <cell r="V617">
            <v>100</v>
          </cell>
          <cell r="W617">
            <v>0</v>
          </cell>
          <cell r="X617">
            <v>60</v>
          </cell>
          <cell r="Y617">
            <v>60</v>
          </cell>
          <cell r="Z617">
            <v>30</v>
          </cell>
          <cell r="AA617">
            <v>40</v>
          </cell>
          <cell r="AB617">
            <v>0</v>
          </cell>
          <cell r="AC617">
            <v>0</v>
          </cell>
          <cell r="AD617">
            <v>0</v>
          </cell>
          <cell r="AE617">
            <v>0</v>
          </cell>
          <cell r="AF617">
            <v>0</v>
          </cell>
          <cell r="AG617">
            <v>-40</v>
          </cell>
          <cell r="AH617">
            <v>0</v>
          </cell>
          <cell r="AI617">
            <v>0</v>
          </cell>
          <cell r="AJ617">
            <v>0</v>
          </cell>
          <cell r="AK617">
            <v>0</v>
          </cell>
          <cell r="AL617">
            <v>0</v>
          </cell>
          <cell r="AM617">
            <v>470</v>
          </cell>
          <cell r="AN617" t="str">
            <v>内科</v>
          </cell>
        </row>
        <row r="618">
          <cell r="H618" t="str">
            <v>内科</v>
          </cell>
          <cell r="I618" t="str">
            <v>2022年</v>
          </cell>
        </row>
        <row r="618">
          <cell r="K618" t="str">
            <v>合格</v>
          </cell>
          <cell r="L618">
            <v>0</v>
          </cell>
          <cell r="M618">
            <v>0</v>
          </cell>
          <cell r="N618">
            <v>0</v>
          </cell>
          <cell r="O618">
            <v>160</v>
          </cell>
          <cell r="P618">
            <v>0</v>
          </cell>
          <cell r="Q618">
            <v>2</v>
          </cell>
          <cell r="R618">
            <v>1.5</v>
          </cell>
          <cell r="S618">
            <v>0</v>
          </cell>
          <cell r="T618">
            <v>0</v>
          </cell>
          <cell r="U618">
            <v>70</v>
          </cell>
          <cell r="V618">
            <v>100</v>
          </cell>
          <cell r="W618">
            <v>10</v>
          </cell>
          <cell r="X618">
            <v>80</v>
          </cell>
          <cell r="Y618">
            <v>30</v>
          </cell>
          <cell r="Z618">
            <v>0</v>
          </cell>
          <cell r="AA618">
            <v>20</v>
          </cell>
          <cell r="AB618">
            <v>0</v>
          </cell>
          <cell r="AC618">
            <v>0</v>
          </cell>
          <cell r="AD618">
            <v>0</v>
          </cell>
          <cell r="AE618">
            <v>0</v>
          </cell>
          <cell r="AF618">
            <v>0</v>
          </cell>
          <cell r="AG618">
            <v>0</v>
          </cell>
          <cell r="AH618">
            <v>0</v>
          </cell>
          <cell r="AI618">
            <v>0</v>
          </cell>
          <cell r="AJ618">
            <v>0</v>
          </cell>
          <cell r="AK618">
            <v>0</v>
          </cell>
          <cell r="AL618">
            <v>0</v>
          </cell>
          <cell r="AM618">
            <v>470</v>
          </cell>
          <cell r="AN618" t="str">
            <v>内科</v>
          </cell>
        </row>
        <row r="619">
          <cell r="H619" t="str">
            <v>内科</v>
          </cell>
          <cell r="I619" t="str">
            <v>2022年</v>
          </cell>
        </row>
        <row r="619">
          <cell r="K619" t="str">
            <v>合格</v>
          </cell>
          <cell r="L619">
            <v>0</v>
          </cell>
          <cell r="M619">
            <v>0</v>
          </cell>
          <cell r="N619">
            <v>0</v>
          </cell>
          <cell r="O619">
            <v>160</v>
          </cell>
          <cell r="P619">
            <v>0</v>
          </cell>
          <cell r="Q619">
            <v>3</v>
          </cell>
          <cell r="R619">
            <v>1</v>
          </cell>
          <cell r="S619">
            <v>0</v>
          </cell>
          <cell r="T619">
            <v>0</v>
          </cell>
          <cell r="U619">
            <v>80</v>
          </cell>
          <cell r="V619">
            <v>100</v>
          </cell>
          <cell r="W619">
            <v>0</v>
          </cell>
          <cell r="X619">
            <v>80</v>
          </cell>
          <cell r="Y619">
            <v>0</v>
          </cell>
          <cell r="Z619">
            <v>60</v>
          </cell>
          <cell r="AA619">
            <v>0</v>
          </cell>
          <cell r="AB619">
            <v>0</v>
          </cell>
          <cell r="AC619">
            <v>0</v>
          </cell>
          <cell r="AD619">
            <v>0</v>
          </cell>
          <cell r="AE619">
            <v>0</v>
          </cell>
          <cell r="AF619">
            <v>0</v>
          </cell>
          <cell r="AG619">
            <v>-20</v>
          </cell>
          <cell r="AH619">
            <v>0</v>
          </cell>
          <cell r="AI619">
            <v>0</v>
          </cell>
          <cell r="AJ619">
            <v>0</v>
          </cell>
          <cell r="AK619">
            <v>0</v>
          </cell>
          <cell r="AL619">
            <v>0</v>
          </cell>
          <cell r="AM619">
            <v>460</v>
          </cell>
          <cell r="AN619" t="str">
            <v>内科</v>
          </cell>
        </row>
        <row r="620">
          <cell r="H620" t="str">
            <v>内科</v>
          </cell>
          <cell r="I620" t="str">
            <v>2022年</v>
          </cell>
        </row>
        <row r="620">
          <cell r="K620" t="str">
            <v>合格</v>
          </cell>
          <cell r="L620">
            <v>0</v>
          </cell>
          <cell r="M620">
            <v>0</v>
          </cell>
          <cell r="N620">
            <v>0</v>
          </cell>
          <cell r="O620">
            <v>160</v>
          </cell>
          <cell r="P620">
            <v>0</v>
          </cell>
          <cell r="Q620">
            <v>2</v>
          </cell>
          <cell r="R620">
            <v>1</v>
          </cell>
          <cell r="S620">
            <v>0</v>
          </cell>
          <cell r="T620">
            <v>0</v>
          </cell>
          <cell r="U620">
            <v>60</v>
          </cell>
          <cell r="V620">
            <v>100</v>
          </cell>
          <cell r="W620">
            <v>10</v>
          </cell>
          <cell r="X620">
            <v>40</v>
          </cell>
          <cell r="Y620">
            <v>60</v>
          </cell>
          <cell r="Z620">
            <v>30</v>
          </cell>
          <cell r="AA620">
            <v>0</v>
          </cell>
          <cell r="AB620">
            <v>0</v>
          </cell>
          <cell r="AC620">
            <v>0</v>
          </cell>
          <cell r="AD620">
            <v>0</v>
          </cell>
          <cell r="AE620">
            <v>0</v>
          </cell>
          <cell r="AF620">
            <v>0</v>
          </cell>
          <cell r="AG620">
            <v>0</v>
          </cell>
          <cell r="AH620">
            <v>0</v>
          </cell>
          <cell r="AI620">
            <v>0</v>
          </cell>
          <cell r="AJ620">
            <v>0</v>
          </cell>
          <cell r="AK620">
            <v>0</v>
          </cell>
          <cell r="AL620">
            <v>0</v>
          </cell>
          <cell r="AM620">
            <v>460</v>
          </cell>
          <cell r="AN620" t="str">
            <v>内科</v>
          </cell>
        </row>
        <row r="621">
          <cell r="H621" t="str">
            <v>内科</v>
          </cell>
          <cell r="I621" t="str">
            <v>2022年</v>
          </cell>
        </row>
        <row r="621">
          <cell r="K621" t="str">
            <v>合格</v>
          </cell>
          <cell r="L621">
            <v>0</v>
          </cell>
          <cell r="M621">
            <v>0</v>
          </cell>
          <cell r="N621">
            <v>0</v>
          </cell>
          <cell r="O621">
            <v>160</v>
          </cell>
          <cell r="P621">
            <v>0</v>
          </cell>
          <cell r="Q621">
            <v>2</v>
          </cell>
          <cell r="R621">
            <v>2</v>
          </cell>
          <cell r="S621">
            <v>0</v>
          </cell>
          <cell r="T621">
            <v>0</v>
          </cell>
          <cell r="U621">
            <v>80</v>
          </cell>
          <cell r="V621">
            <v>100</v>
          </cell>
          <cell r="W621">
            <v>10</v>
          </cell>
          <cell r="X621">
            <v>80</v>
          </cell>
          <cell r="Y621">
            <v>0</v>
          </cell>
          <cell r="Z621">
            <v>30</v>
          </cell>
          <cell r="AA621">
            <v>0</v>
          </cell>
          <cell r="AB621">
            <v>0</v>
          </cell>
          <cell r="AC621">
            <v>0</v>
          </cell>
          <cell r="AD621">
            <v>0</v>
          </cell>
          <cell r="AE621">
            <v>0</v>
          </cell>
          <cell r="AF621">
            <v>0</v>
          </cell>
          <cell r="AG621">
            <v>0</v>
          </cell>
          <cell r="AH621">
            <v>0</v>
          </cell>
          <cell r="AI621">
            <v>0</v>
          </cell>
          <cell r="AJ621">
            <v>0</v>
          </cell>
          <cell r="AK621">
            <v>0</v>
          </cell>
          <cell r="AL621">
            <v>0</v>
          </cell>
          <cell r="AM621">
            <v>460</v>
          </cell>
          <cell r="AN621" t="str">
            <v>内科</v>
          </cell>
        </row>
        <row r="622">
          <cell r="H622" t="str">
            <v>内科</v>
          </cell>
          <cell r="I622" t="str">
            <v>2022年</v>
          </cell>
        </row>
        <row r="622">
          <cell r="K622" t="str">
            <v>合格</v>
          </cell>
          <cell r="L622">
            <v>0</v>
          </cell>
          <cell r="M622">
            <v>0</v>
          </cell>
          <cell r="N622">
            <v>0</v>
          </cell>
          <cell r="O622">
            <v>160</v>
          </cell>
          <cell r="P622">
            <v>0</v>
          </cell>
          <cell r="Q622">
            <v>5</v>
          </cell>
          <cell r="R622">
            <v>1</v>
          </cell>
          <cell r="S622">
            <v>0</v>
          </cell>
          <cell r="T622">
            <v>0</v>
          </cell>
          <cell r="U622">
            <v>120</v>
          </cell>
          <cell r="V622">
            <v>90.4761904761905</v>
          </cell>
          <cell r="W622">
            <v>10</v>
          </cell>
          <cell r="X622">
            <v>20</v>
          </cell>
          <cell r="Y622">
            <v>60</v>
          </cell>
          <cell r="Z622">
            <v>30</v>
          </cell>
          <cell r="AA622">
            <v>20</v>
          </cell>
          <cell r="AB622">
            <v>0</v>
          </cell>
          <cell r="AC622">
            <v>0</v>
          </cell>
          <cell r="AD622">
            <v>0</v>
          </cell>
          <cell r="AE622">
            <v>0</v>
          </cell>
          <cell r="AF622">
            <v>0</v>
          </cell>
          <cell r="AG622">
            <v>-60</v>
          </cell>
          <cell r="AH622">
            <v>0</v>
          </cell>
          <cell r="AI622">
            <v>0</v>
          </cell>
          <cell r="AJ622">
            <v>0</v>
          </cell>
          <cell r="AK622">
            <v>0</v>
          </cell>
          <cell r="AL622">
            <v>0</v>
          </cell>
          <cell r="AM622">
            <v>450.47619047619</v>
          </cell>
          <cell r="AN622" t="str">
            <v>内科</v>
          </cell>
        </row>
        <row r="623">
          <cell r="H623" t="str">
            <v>内科</v>
          </cell>
          <cell r="I623" t="str">
            <v>2022年</v>
          </cell>
        </row>
        <row r="623">
          <cell r="K623" t="str">
            <v>合格</v>
          </cell>
          <cell r="L623">
            <v>0</v>
          </cell>
          <cell r="M623">
            <v>0</v>
          </cell>
          <cell r="N623">
            <v>0</v>
          </cell>
          <cell r="O623">
            <v>160</v>
          </cell>
          <cell r="P623">
            <v>0</v>
          </cell>
          <cell r="Q623">
            <v>4</v>
          </cell>
          <cell r="R623">
            <v>2</v>
          </cell>
          <cell r="S623">
            <v>0</v>
          </cell>
          <cell r="T623">
            <v>0</v>
          </cell>
          <cell r="U623">
            <v>120</v>
          </cell>
          <cell r="V623">
            <v>100</v>
          </cell>
          <cell r="W623">
            <v>10</v>
          </cell>
          <cell r="X623">
            <v>20</v>
          </cell>
          <cell r="Y623">
            <v>60</v>
          </cell>
          <cell r="Z623">
            <v>0</v>
          </cell>
          <cell r="AA623">
            <v>40</v>
          </cell>
          <cell r="AB623">
            <v>0</v>
          </cell>
          <cell r="AC623">
            <v>0</v>
          </cell>
          <cell r="AD623">
            <v>0</v>
          </cell>
          <cell r="AE623">
            <v>0</v>
          </cell>
          <cell r="AF623">
            <v>0</v>
          </cell>
          <cell r="AG623">
            <v>-60</v>
          </cell>
          <cell r="AH623">
            <v>0</v>
          </cell>
          <cell r="AI623">
            <v>0</v>
          </cell>
          <cell r="AJ623">
            <v>0</v>
          </cell>
          <cell r="AK623">
            <v>0</v>
          </cell>
          <cell r="AL623">
            <v>0</v>
          </cell>
          <cell r="AM623">
            <v>450</v>
          </cell>
          <cell r="AN623" t="str">
            <v>内科</v>
          </cell>
        </row>
        <row r="624">
          <cell r="H624" t="str">
            <v>内科</v>
          </cell>
          <cell r="I624" t="str">
            <v>2022年</v>
          </cell>
        </row>
        <row r="624">
          <cell r="K624" t="str">
            <v>合格</v>
          </cell>
          <cell r="L624">
            <v>0</v>
          </cell>
          <cell r="M624">
            <v>0</v>
          </cell>
          <cell r="N624">
            <v>0</v>
          </cell>
          <cell r="O624">
            <v>160</v>
          </cell>
          <cell r="P624" t="str">
            <v>0.0</v>
          </cell>
          <cell r="Q624" t="str">
            <v>2.0</v>
          </cell>
          <cell r="R624" t="str">
            <v>0.0</v>
          </cell>
          <cell r="S624" t="str">
            <v>0.0</v>
          </cell>
          <cell r="T624" t="str">
            <v>0.0</v>
          </cell>
          <cell r="U624">
            <v>40</v>
          </cell>
          <cell r="V624">
            <v>100</v>
          </cell>
          <cell r="W624">
            <v>0</v>
          </cell>
          <cell r="X624">
            <v>40</v>
          </cell>
          <cell r="Y624">
            <v>60</v>
          </cell>
          <cell r="Z624">
            <v>90</v>
          </cell>
          <cell r="AA624">
            <v>0</v>
          </cell>
          <cell r="AB624">
            <v>0</v>
          </cell>
          <cell r="AC624">
            <v>0</v>
          </cell>
          <cell r="AD624">
            <v>0</v>
          </cell>
          <cell r="AE624">
            <v>0</v>
          </cell>
          <cell r="AF624">
            <v>0</v>
          </cell>
          <cell r="AG624">
            <v>-40</v>
          </cell>
          <cell r="AH624">
            <v>0</v>
          </cell>
          <cell r="AI624">
            <v>0</v>
          </cell>
          <cell r="AJ624">
            <v>0</v>
          </cell>
          <cell r="AK624">
            <v>0</v>
          </cell>
          <cell r="AL624">
            <v>0</v>
          </cell>
          <cell r="AM624">
            <v>450</v>
          </cell>
          <cell r="AN624" t="str">
            <v>内科</v>
          </cell>
        </row>
        <row r="625">
          <cell r="H625" t="str">
            <v>内科</v>
          </cell>
          <cell r="I625" t="str">
            <v>2022年</v>
          </cell>
        </row>
        <row r="625">
          <cell r="K625" t="str">
            <v>合格</v>
          </cell>
          <cell r="L625">
            <v>0</v>
          </cell>
          <cell r="M625">
            <v>0</v>
          </cell>
          <cell r="N625">
            <v>0</v>
          </cell>
          <cell r="O625">
            <v>160</v>
          </cell>
          <cell r="P625">
            <v>0</v>
          </cell>
          <cell r="Q625">
            <v>5</v>
          </cell>
          <cell r="R625">
            <v>0</v>
          </cell>
          <cell r="S625">
            <v>0</v>
          </cell>
          <cell r="T625">
            <v>0</v>
          </cell>
          <cell r="U625">
            <v>100</v>
          </cell>
          <cell r="V625">
            <v>100</v>
          </cell>
          <cell r="W625">
            <v>10</v>
          </cell>
          <cell r="X625">
            <v>40</v>
          </cell>
          <cell r="Y625">
            <v>30</v>
          </cell>
          <cell r="Z625">
            <v>60</v>
          </cell>
          <cell r="AA625">
            <v>0</v>
          </cell>
          <cell r="AB625">
            <v>0</v>
          </cell>
          <cell r="AC625">
            <v>0</v>
          </cell>
          <cell r="AD625">
            <v>0</v>
          </cell>
          <cell r="AE625">
            <v>0</v>
          </cell>
          <cell r="AF625">
            <v>0</v>
          </cell>
          <cell r="AG625">
            <v>-60</v>
          </cell>
          <cell r="AH625">
            <v>0</v>
          </cell>
          <cell r="AI625">
            <v>0</v>
          </cell>
          <cell r="AJ625">
            <v>0</v>
          </cell>
          <cell r="AK625">
            <v>0</v>
          </cell>
          <cell r="AL625">
            <v>0</v>
          </cell>
          <cell r="AM625">
            <v>440</v>
          </cell>
          <cell r="AN625" t="str">
            <v>内科</v>
          </cell>
        </row>
        <row r="626">
          <cell r="H626" t="str">
            <v>内科</v>
          </cell>
          <cell r="I626" t="str">
            <v>2022年</v>
          </cell>
        </row>
        <row r="626">
          <cell r="K626" t="str">
            <v>合格</v>
          </cell>
          <cell r="L626">
            <v>0</v>
          </cell>
          <cell r="M626">
            <v>0</v>
          </cell>
          <cell r="N626">
            <v>0</v>
          </cell>
          <cell r="O626">
            <v>120</v>
          </cell>
          <cell r="P626">
            <v>0</v>
          </cell>
          <cell r="Q626">
            <v>3</v>
          </cell>
          <cell r="R626">
            <v>0</v>
          </cell>
          <cell r="S626">
            <v>0</v>
          </cell>
          <cell r="T626">
            <v>0</v>
          </cell>
          <cell r="U626">
            <v>60</v>
          </cell>
          <cell r="V626">
            <v>100</v>
          </cell>
          <cell r="W626">
            <v>10</v>
          </cell>
          <cell r="X626">
            <v>60</v>
          </cell>
          <cell r="Y626">
            <v>60</v>
          </cell>
          <cell r="Z626">
            <v>90</v>
          </cell>
          <cell r="AA626">
            <v>0</v>
          </cell>
          <cell r="AB626">
            <v>0</v>
          </cell>
          <cell r="AC626">
            <v>0</v>
          </cell>
          <cell r="AD626">
            <v>0</v>
          </cell>
          <cell r="AE626">
            <v>0</v>
          </cell>
          <cell r="AF626">
            <v>0</v>
          </cell>
          <cell r="AG626">
            <v>-60</v>
          </cell>
          <cell r="AH626">
            <v>0</v>
          </cell>
          <cell r="AI626">
            <v>0</v>
          </cell>
          <cell r="AJ626">
            <v>0</v>
          </cell>
          <cell r="AK626">
            <v>0</v>
          </cell>
          <cell r="AL626">
            <v>0</v>
          </cell>
          <cell r="AM626">
            <v>440</v>
          </cell>
          <cell r="AN626" t="str">
            <v>内科</v>
          </cell>
        </row>
        <row r="627">
          <cell r="H627" t="str">
            <v>内科</v>
          </cell>
          <cell r="I627" t="str">
            <v>2022年</v>
          </cell>
        </row>
        <row r="627">
          <cell r="K627" t="str">
            <v>合格</v>
          </cell>
          <cell r="L627">
            <v>0</v>
          </cell>
          <cell r="M627">
            <v>0</v>
          </cell>
          <cell r="N627">
            <v>0</v>
          </cell>
          <cell r="O627">
            <v>160</v>
          </cell>
          <cell r="P627">
            <v>0</v>
          </cell>
          <cell r="Q627">
            <v>1</v>
          </cell>
          <cell r="R627">
            <v>1</v>
          </cell>
          <cell r="S627">
            <v>0</v>
          </cell>
          <cell r="T627">
            <v>0</v>
          </cell>
          <cell r="U627">
            <v>40</v>
          </cell>
          <cell r="V627">
            <v>100</v>
          </cell>
          <cell r="W627">
            <v>10</v>
          </cell>
          <cell r="X627">
            <v>40</v>
          </cell>
          <cell r="Y627">
            <v>30</v>
          </cell>
          <cell r="Z627">
            <v>60</v>
          </cell>
          <cell r="AA627">
            <v>0</v>
          </cell>
          <cell r="AB627">
            <v>0</v>
          </cell>
          <cell r="AC627">
            <v>0</v>
          </cell>
          <cell r="AD627">
            <v>0</v>
          </cell>
          <cell r="AE627">
            <v>0</v>
          </cell>
          <cell r="AF627">
            <v>0</v>
          </cell>
          <cell r="AG627">
            <v>0</v>
          </cell>
          <cell r="AH627">
            <v>0</v>
          </cell>
          <cell r="AI627">
            <v>0</v>
          </cell>
          <cell r="AJ627">
            <v>0</v>
          </cell>
          <cell r="AK627">
            <v>0</v>
          </cell>
          <cell r="AL627">
            <v>0</v>
          </cell>
          <cell r="AM627">
            <v>440</v>
          </cell>
          <cell r="AN627" t="str">
            <v>内科</v>
          </cell>
        </row>
        <row r="628">
          <cell r="H628" t="str">
            <v>内科</v>
          </cell>
          <cell r="I628" t="str">
            <v>2021年</v>
          </cell>
        </row>
        <row r="628">
          <cell r="K628" t="str">
            <v>合格</v>
          </cell>
          <cell r="L628">
            <v>0</v>
          </cell>
          <cell r="M628">
            <v>0</v>
          </cell>
          <cell r="N628">
            <v>0</v>
          </cell>
          <cell r="O628">
            <v>160</v>
          </cell>
          <cell r="P628">
            <v>0</v>
          </cell>
          <cell r="Q628">
            <v>6</v>
          </cell>
          <cell r="R628">
            <v>4</v>
          </cell>
          <cell r="S628">
            <v>0</v>
          </cell>
          <cell r="T628">
            <v>0</v>
          </cell>
          <cell r="U628">
            <v>200</v>
          </cell>
          <cell r="V628">
            <v>100</v>
          </cell>
          <cell r="W628">
            <v>0</v>
          </cell>
          <cell r="X628">
            <v>0</v>
          </cell>
          <cell r="Y628">
            <v>30</v>
          </cell>
          <cell r="Z628">
            <v>0</v>
          </cell>
          <cell r="AA628">
            <v>0</v>
          </cell>
          <cell r="AB628">
            <v>0</v>
          </cell>
          <cell r="AC628">
            <v>0</v>
          </cell>
          <cell r="AD628">
            <v>0</v>
          </cell>
          <cell r="AE628">
            <v>0</v>
          </cell>
          <cell r="AF628">
            <v>0</v>
          </cell>
          <cell r="AG628">
            <v>-60</v>
          </cell>
          <cell r="AH628">
            <v>0</v>
          </cell>
          <cell r="AI628">
            <v>0</v>
          </cell>
          <cell r="AJ628">
            <v>0</v>
          </cell>
          <cell r="AK628">
            <v>0</v>
          </cell>
          <cell r="AL628">
            <v>0</v>
          </cell>
          <cell r="AM628">
            <v>430</v>
          </cell>
          <cell r="AN628" t="str">
            <v>内科</v>
          </cell>
        </row>
        <row r="629">
          <cell r="H629" t="str">
            <v>内科</v>
          </cell>
          <cell r="I629" t="str">
            <v>2022年</v>
          </cell>
        </row>
        <row r="629">
          <cell r="K629" t="str">
            <v>合格</v>
          </cell>
          <cell r="L629">
            <v>0</v>
          </cell>
          <cell r="M629">
            <v>0</v>
          </cell>
          <cell r="N629">
            <v>0</v>
          </cell>
          <cell r="O629">
            <v>120</v>
          </cell>
          <cell r="P629">
            <v>0</v>
          </cell>
          <cell r="Q629">
            <v>3</v>
          </cell>
          <cell r="R629">
            <v>0</v>
          </cell>
          <cell r="S629">
            <v>0</v>
          </cell>
          <cell r="T629">
            <v>0</v>
          </cell>
          <cell r="U629">
            <v>60</v>
          </cell>
          <cell r="V629">
            <v>100</v>
          </cell>
          <cell r="W629">
            <v>10</v>
          </cell>
          <cell r="X629">
            <v>60</v>
          </cell>
          <cell r="Y629">
            <v>60</v>
          </cell>
          <cell r="Z629">
            <v>60</v>
          </cell>
          <cell r="AA629">
            <v>0</v>
          </cell>
          <cell r="AB629">
            <v>0</v>
          </cell>
          <cell r="AC629">
            <v>0</v>
          </cell>
          <cell r="AD629">
            <v>0</v>
          </cell>
          <cell r="AE629">
            <v>0</v>
          </cell>
          <cell r="AF629">
            <v>0</v>
          </cell>
          <cell r="AG629">
            <v>-40</v>
          </cell>
          <cell r="AH629">
            <v>0</v>
          </cell>
          <cell r="AI629">
            <v>0</v>
          </cell>
          <cell r="AJ629">
            <v>0</v>
          </cell>
          <cell r="AK629">
            <v>0</v>
          </cell>
          <cell r="AL629">
            <v>0</v>
          </cell>
          <cell r="AM629">
            <v>430</v>
          </cell>
          <cell r="AN629" t="str">
            <v>内科</v>
          </cell>
        </row>
        <row r="630">
          <cell r="H630" t="str">
            <v>内科</v>
          </cell>
          <cell r="I630" t="str">
            <v>2022年</v>
          </cell>
        </row>
        <row r="630">
          <cell r="K630" t="str">
            <v>合格</v>
          </cell>
          <cell r="L630">
            <v>0</v>
          </cell>
          <cell r="M630">
            <v>0</v>
          </cell>
          <cell r="N630">
            <v>0</v>
          </cell>
          <cell r="O630">
            <v>160</v>
          </cell>
          <cell r="P630">
            <v>0</v>
          </cell>
          <cell r="Q630">
            <v>2</v>
          </cell>
          <cell r="R630">
            <v>2</v>
          </cell>
          <cell r="S630">
            <v>0</v>
          </cell>
          <cell r="T630">
            <v>0</v>
          </cell>
          <cell r="U630">
            <v>80</v>
          </cell>
          <cell r="V630">
            <v>100</v>
          </cell>
          <cell r="W630">
            <v>10</v>
          </cell>
          <cell r="X630">
            <v>80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430</v>
          </cell>
          <cell r="AN630" t="str">
            <v>内科</v>
          </cell>
        </row>
        <row r="631">
          <cell r="H631" t="str">
            <v>内科</v>
          </cell>
          <cell r="I631" t="str">
            <v>2022年</v>
          </cell>
        </row>
        <row r="631">
          <cell r="K631" t="str">
            <v>合格</v>
          </cell>
          <cell r="L631">
            <v>0</v>
          </cell>
          <cell r="M631">
            <v>0</v>
          </cell>
          <cell r="N631">
            <v>0</v>
          </cell>
          <cell r="O631">
            <v>160</v>
          </cell>
          <cell r="P631">
            <v>0</v>
          </cell>
          <cell r="Q631">
            <v>3</v>
          </cell>
          <cell r="R631">
            <v>1</v>
          </cell>
          <cell r="S631">
            <v>0</v>
          </cell>
          <cell r="T631">
            <v>0</v>
          </cell>
          <cell r="U631">
            <v>80</v>
          </cell>
          <cell r="V631">
            <v>100</v>
          </cell>
          <cell r="W631">
            <v>10</v>
          </cell>
          <cell r="X631">
            <v>80</v>
          </cell>
          <cell r="Y631">
            <v>30</v>
          </cell>
          <cell r="Z631">
            <v>0</v>
          </cell>
          <cell r="AA631">
            <v>20</v>
          </cell>
          <cell r="AB631">
            <v>0</v>
          </cell>
          <cell r="AC631">
            <v>0</v>
          </cell>
          <cell r="AD631">
            <v>0</v>
          </cell>
          <cell r="AE631">
            <v>0</v>
          </cell>
          <cell r="AF631">
            <v>0</v>
          </cell>
          <cell r="AG631">
            <v>-60</v>
          </cell>
          <cell r="AH631">
            <v>0</v>
          </cell>
          <cell r="AI631">
            <v>0</v>
          </cell>
          <cell r="AJ631">
            <v>0</v>
          </cell>
          <cell r="AK631">
            <v>0</v>
          </cell>
          <cell r="AL631">
            <v>0</v>
          </cell>
          <cell r="AM631">
            <v>420</v>
          </cell>
          <cell r="AN631" t="str">
            <v>内科</v>
          </cell>
        </row>
        <row r="632">
          <cell r="H632" t="str">
            <v>内科</v>
          </cell>
          <cell r="I632" t="str">
            <v>2022年</v>
          </cell>
        </row>
        <row r="632">
          <cell r="K632" t="str">
            <v>合格</v>
          </cell>
          <cell r="L632">
            <v>0</v>
          </cell>
          <cell r="M632">
            <v>0</v>
          </cell>
          <cell r="N632">
            <v>0</v>
          </cell>
          <cell r="O632">
            <v>160</v>
          </cell>
          <cell r="P632">
            <v>0</v>
          </cell>
          <cell r="Q632">
            <v>2</v>
          </cell>
          <cell r="R632">
            <v>1</v>
          </cell>
          <cell r="S632">
            <v>0</v>
          </cell>
          <cell r="T632">
            <v>0</v>
          </cell>
          <cell r="U632">
            <v>60</v>
          </cell>
          <cell r="V632">
            <v>100</v>
          </cell>
          <cell r="W632">
            <v>10</v>
          </cell>
          <cell r="X632">
            <v>80</v>
          </cell>
          <cell r="Y632">
            <v>30</v>
          </cell>
          <cell r="Z632">
            <v>0</v>
          </cell>
          <cell r="AA632">
            <v>20</v>
          </cell>
          <cell r="AB632">
            <v>0</v>
          </cell>
          <cell r="AC632">
            <v>0</v>
          </cell>
          <cell r="AD632">
            <v>0</v>
          </cell>
          <cell r="AE632">
            <v>0</v>
          </cell>
          <cell r="AF632">
            <v>0</v>
          </cell>
          <cell r="AG632">
            <v>-40</v>
          </cell>
          <cell r="AH632">
            <v>0</v>
          </cell>
          <cell r="AI632">
            <v>0</v>
          </cell>
          <cell r="AJ632">
            <v>0</v>
          </cell>
          <cell r="AK632">
            <v>0</v>
          </cell>
          <cell r="AL632">
            <v>0</v>
          </cell>
          <cell r="AM632">
            <v>420</v>
          </cell>
          <cell r="AN632" t="str">
            <v>内科</v>
          </cell>
        </row>
        <row r="633">
          <cell r="H633" t="str">
            <v>内科</v>
          </cell>
          <cell r="I633" t="str">
            <v>2022年</v>
          </cell>
        </row>
        <row r="633">
          <cell r="K633" t="str">
            <v>合格</v>
          </cell>
          <cell r="L633">
            <v>0</v>
          </cell>
          <cell r="M633">
            <v>0</v>
          </cell>
          <cell r="N633">
            <v>0</v>
          </cell>
          <cell r="O633">
            <v>160</v>
          </cell>
          <cell r="P633">
            <v>0</v>
          </cell>
          <cell r="Q633">
            <v>1</v>
          </cell>
          <cell r="R633">
            <v>1</v>
          </cell>
          <cell r="S633">
            <v>0</v>
          </cell>
          <cell r="T633">
            <v>1</v>
          </cell>
          <cell r="U633">
            <v>65</v>
          </cell>
          <cell r="V633">
            <v>100</v>
          </cell>
          <cell r="W633">
            <v>10</v>
          </cell>
          <cell r="X633">
            <v>20</v>
          </cell>
          <cell r="Y633">
            <v>30</v>
          </cell>
          <cell r="Z633">
            <v>30</v>
          </cell>
          <cell r="AA633">
            <v>0</v>
          </cell>
          <cell r="AB633">
            <v>0</v>
          </cell>
          <cell r="AC633">
            <v>0</v>
          </cell>
          <cell r="AD633">
            <v>0</v>
          </cell>
          <cell r="AE633">
            <v>0</v>
          </cell>
          <cell r="AF633">
            <v>0</v>
          </cell>
          <cell r="AG633">
            <v>0</v>
          </cell>
          <cell r="AH633">
            <v>0</v>
          </cell>
          <cell r="AI633">
            <v>0</v>
          </cell>
          <cell r="AJ633">
            <v>0</v>
          </cell>
          <cell r="AK633">
            <v>0</v>
          </cell>
          <cell r="AL633">
            <v>0</v>
          </cell>
          <cell r="AM633">
            <v>415</v>
          </cell>
          <cell r="AN633" t="str">
            <v>内科</v>
          </cell>
        </row>
        <row r="634">
          <cell r="H634" t="str">
            <v>内科</v>
          </cell>
          <cell r="I634" t="str">
            <v>2021年</v>
          </cell>
        </row>
        <row r="634">
          <cell r="K634" t="str">
            <v>合格</v>
          </cell>
          <cell r="L634" t="str">
            <v>0</v>
          </cell>
          <cell r="M634">
            <v>0</v>
          </cell>
          <cell r="N634">
            <v>0</v>
          </cell>
          <cell r="O634">
            <v>160</v>
          </cell>
          <cell r="P634">
            <v>0</v>
          </cell>
          <cell r="Q634">
            <v>1</v>
          </cell>
          <cell r="R634">
            <v>1</v>
          </cell>
          <cell r="S634">
            <v>0</v>
          </cell>
          <cell r="T634">
            <v>1</v>
          </cell>
          <cell r="U634">
            <v>65</v>
          </cell>
          <cell r="V634">
            <v>100</v>
          </cell>
          <cell r="W634">
            <v>10</v>
          </cell>
          <cell r="X634">
            <v>20</v>
          </cell>
          <cell r="Y634">
            <v>30</v>
          </cell>
          <cell r="Z634">
            <v>30</v>
          </cell>
          <cell r="AA634">
            <v>0</v>
          </cell>
          <cell r="AB634">
            <v>0</v>
          </cell>
          <cell r="AC634">
            <v>0</v>
          </cell>
          <cell r="AD634">
            <v>0</v>
          </cell>
          <cell r="AE634">
            <v>0</v>
          </cell>
          <cell r="AF634">
            <v>0</v>
          </cell>
          <cell r="AG634">
            <v>0</v>
          </cell>
          <cell r="AH634">
            <v>0</v>
          </cell>
          <cell r="AI634">
            <v>0</v>
          </cell>
          <cell r="AJ634">
            <v>0</v>
          </cell>
          <cell r="AK634">
            <v>0</v>
          </cell>
          <cell r="AL634">
            <v>0</v>
          </cell>
          <cell r="AM634">
            <v>415</v>
          </cell>
          <cell r="AN634" t="str">
            <v>内科</v>
          </cell>
        </row>
        <row r="635">
          <cell r="H635" t="str">
            <v>内科</v>
          </cell>
          <cell r="I635" t="str">
            <v>2022年</v>
          </cell>
        </row>
        <row r="635">
          <cell r="K635" t="str">
            <v>合格</v>
          </cell>
          <cell r="L635">
            <v>0</v>
          </cell>
          <cell r="M635">
            <v>0</v>
          </cell>
          <cell r="N635">
            <v>0</v>
          </cell>
          <cell r="O635">
            <v>160</v>
          </cell>
          <cell r="P635">
            <v>0</v>
          </cell>
          <cell r="Q635">
            <v>1</v>
          </cell>
          <cell r="R635">
            <v>1</v>
          </cell>
          <cell r="S635">
            <v>0</v>
          </cell>
          <cell r="T635">
            <v>0</v>
          </cell>
          <cell r="U635">
            <v>40</v>
          </cell>
          <cell r="V635">
            <v>100</v>
          </cell>
          <cell r="W635">
            <v>10</v>
          </cell>
          <cell r="X635">
            <v>40</v>
          </cell>
          <cell r="Y635">
            <v>60</v>
          </cell>
          <cell r="Z635">
            <v>60</v>
          </cell>
          <cell r="AA635">
            <v>0</v>
          </cell>
          <cell r="AB635">
            <v>0</v>
          </cell>
          <cell r="AC635">
            <v>0</v>
          </cell>
          <cell r="AD635">
            <v>0</v>
          </cell>
          <cell r="AE635">
            <v>0</v>
          </cell>
          <cell r="AF635">
            <v>0</v>
          </cell>
          <cell r="AG635">
            <v>-60</v>
          </cell>
          <cell r="AH635">
            <v>0</v>
          </cell>
          <cell r="AI635">
            <v>0</v>
          </cell>
          <cell r="AJ635">
            <v>0</v>
          </cell>
          <cell r="AK635">
            <v>0</v>
          </cell>
          <cell r="AL635">
            <v>0</v>
          </cell>
          <cell r="AM635">
            <v>410</v>
          </cell>
          <cell r="AN635" t="str">
            <v>内科</v>
          </cell>
        </row>
        <row r="636">
          <cell r="H636" t="str">
            <v>内科</v>
          </cell>
          <cell r="I636" t="str">
            <v>2022年</v>
          </cell>
        </row>
        <row r="636">
          <cell r="K636" t="str">
            <v>合格</v>
          </cell>
          <cell r="L636">
            <v>0</v>
          </cell>
          <cell r="M636">
            <v>0</v>
          </cell>
          <cell r="N636">
            <v>0</v>
          </cell>
          <cell r="O636">
            <v>160</v>
          </cell>
          <cell r="P636">
            <v>0</v>
          </cell>
          <cell r="Q636">
            <v>1</v>
          </cell>
          <cell r="R636">
            <v>0</v>
          </cell>
          <cell r="S636">
            <v>0</v>
          </cell>
          <cell r="T636">
            <v>0</v>
          </cell>
          <cell r="U636">
            <v>20</v>
          </cell>
          <cell r="V636">
            <v>100</v>
          </cell>
          <cell r="W636">
            <v>10</v>
          </cell>
          <cell r="X636">
            <v>40</v>
          </cell>
          <cell r="Y636">
            <v>60</v>
          </cell>
          <cell r="Z636">
            <v>60</v>
          </cell>
          <cell r="AA636">
            <v>0</v>
          </cell>
          <cell r="AB636">
            <v>0</v>
          </cell>
          <cell r="AC636">
            <v>0</v>
          </cell>
          <cell r="AD636">
            <v>0</v>
          </cell>
          <cell r="AE636">
            <v>0</v>
          </cell>
          <cell r="AF636">
            <v>20</v>
          </cell>
          <cell r="AG636">
            <v>-60</v>
          </cell>
          <cell r="AH636">
            <v>0</v>
          </cell>
          <cell r="AI636">
            <v>0</v>
          </cell>
          <cell r="AJ636">
            <v>0</v>
          </cell>
          <cell r="AK636">
            <v>0</v>
          </cell>
          <cell r="AL636">
            <v>0</v>
          </cell>
          <cell r="AM636">
            <v>410</v>
          </cell>
          <cell r="AN636" t="str">
            <v>内科</v>
          </cell>
        </row>
        <row r="637">
          <cell r="H637" t="str">
            <v>内科</v>
          </cell>
          <cell r="I637" t="str">
            <v>2022年</v>
          </cell>
        </row>
        <row r="637">
          <cell r="K637" t="str">
            <v>合格</v>
          </cell>
          <cell r="L637">
            <v>0</v>
          </cell>
          <cell r="M637">
            <v>0</v>
          </cell>
          <cell r="N637">
            <v>0</v>
          </cell>
          <cell r="O637">
            <v>120</v>
          </cell>
          <cell r="P637" t="str">
            <v>0.0</v>
          </cell>
          <cell r="Q637" t="str">
            <v>3.0</v>
          </cell>
          <cell r="R637" t="str">
            <v>0.0</v>
          </cell>
          <cell r="S637" t="str">
            <v>0.0</v>
          </cell>
          <cell r="T637" t="str">
            <v>0.0</v>
          </cell>
          <cell r="U637">
            <v>60</v>
          </cell>
          <cell r="V637">
            <v>100</v>
          </cell>
          <cell r="W637">
            <v>0</v>
          </cell>
          <cell r="X637">
            <v>40</v>
          </cell>
          <cell r="Y637">
            <v>0</v>
          </cell>
          <cell r="Z637">
            <v>90</v>
          </cell>
          <cell r="AA637">
            <v>40</v>
          </cell>
          <cell r="AB637">
            <v>0</v>
          </cell>
          <cell r="AC637">
            <v>0</v>
          </cell>
          <cell r="AD637">
            <v>0</v>
          </cell>
          <cell r="AE637">
            <v>0</v>
          </cell>
          <cell r="AF637">
            <v>0</v>
          </cell>
          <cell r="AG637">
            <v>-40</v>
          </cell>
          <cell r="AH637">
            <v>0</v>
          </cell>
          <cell r="AI637">
            <v>0</v>
          </cell>
          <cell r="AJ637">
            <v>0</v>
          </cell>
          <cell r="AK637">
            <v>0</v>
          </cell>
          <cell r="AL637">
            <v>0</v>
          </cell>
          <cell r="AM637">
            <v>410</v>
          </cell>
          <cell r="AN637" t="str">
            <v>内科</v>
          </cell>
        </row>
        <row r="638">
          <cell r="H638" t="str">
            <v>内科</v>
          </cell>
          <cell r="I638" t="str">
            <v>2022年</v>
          </cell>
        </row>
        <row r="638">
          <cell r="K638" t="str">
            <v>合格</v>
          </cell>
          <cell r="L638">
            <v>0</v>
          </cell>
          <cell r="M638">
            <v>0</v>
          </cell>
          <cell r="N638">
            <v>0</v>
          </cell>
          <cell r="O638">
            <v>160</v>
          </cell>
          <cell r="P638">
            <v>0</v>
          </cell>
          <cell r="Q638">
            <v>2</v>
          </cell>
          <cell r="R638">
            <v>1</v>
          </cell>
          <cell r="S638">
            <v>0</v>
          </cell>
          <cell r="T638">
            <v>0</v>
          </cell>
          <cell r="U638">
            <v>60</v>
          </cell>
          <cell r="V638">
            <v>100</v>
          </cell>
          <cell r="W638">
            <v>10</v>
          </cell>
          <cell r="X638">
            <v>80</v>
          </cell>
          <cell r="Y638">
            <v>30</v>
          </cell>
          <cell r="Z638">
            <v>0</v>
          </cell>
          <cell r="AA638">
            <v>0</v>
          </cell>
          <cell r="AB638">
            <v>0</v>
          </cell>
          <cell r="AC638">
            <v>0</v>
          </cell>
          <cell r="AD638">
            <v>0</v>
          </cell>
          <cell r="AE638">
            <v>0</v>
          </cell>
          <cell r="AF638">
            <v>20</v>
          </cell>
          <cell r="AG638">
            <v>-60</v>
          </cell>
          <cell r="AH638">
            <v>0</v>
          </cell>
          <cell r="AI638">
            <v>0</v>
          </cell>
          <cell r="AJ638">
            <v>0</v>
          </cell>
          <cell r="AK638">
            <v>0</v>
          </cell>
          <cell r="AL638">
            <v>0</v>
          </cell>
          <cell r="AM638">
            <v>400</v>
          </cell>
          <cell r="AN638" t="str">
            <v>内科</v>
          </cell>
        </row>
        <row r="639">
          <cell r="H639" t="str">
            <v>内科</v>
          </cell>
          <cell r="I639" t="str">
            <v>2021年</v>
          </cell>
        </row>
        <row r="639">
          <cell r="K639" t="str">
            <v>合格</v>
          </cell>
          <cell r="L639">
            <v>0</v>
          </cell>
          <cell r="M639">
            <v>0</v>
          </cell>
          <cell r="N639">
            <v>0</v>
          </cell>
          <cell r="O639">
            <v>160</v>
          </cell>
          <cell r="P639">
            <v>0</v>
          </cell>
          <cell r="Q639">
            <v>4</v>
          </cell>
          <cell r="R639">
            <v>1</v>
          </cell>
          <cell r="S639">
            <v>0</v>
          </cell>
          <cell r="T639">
            <v>0</v>
          </cell>
          <cell r="U639">
            <v>100</v>
          </cell>
          <cell r="V639">
            <v>100</v>
          </cell>
          <cell r="W639">
            <v>0</v>
          </cell>
          <cell r="X639">
            <v>0</v>
          </cell>
          <cell r="Y639">
            <v>0</v>
          </cell>
          <cell r="Z639">
            <v>0</v>
          </cell>
          <cell r="AA639">
            <v>0</v>
          </cell>
          <cell r="AB639">
            <v>100</v>
          </cell>
          <cell r="AC639">
            <v>0</v>
          </cell>
          <cell r="AD639">
            <v>0</v>
          </cell>
          <cell r="AE639">
            <v>0</v>
          </cell>
          <cell r="AF639">
            <v>0</v>
          </cell>
          <cell r="AG639">
            <v>-60</v>
          </cell>
          <cell r="AH639">
            <v>0</v>
          </cell>
          <cell r="AI639">
            <v>0</v>
          </cell>
          <cell r="AJ639">
            <v>0</v>
          </cell>
          <cell r="AK639">
            <v>0</v>
          </cell>
          <cell r="AL639">
            <v>0</v>
          </cell>
          <cell r="AM639">
            <v>400</v>
          </cell>
          <cell r="AN639" t="str">
            <v>内科</v>
          </cell>
        </row>
        <row r="640">
          <cell r="H640" t="str">
            <v>内科</v>
          </cell>
          <cell r="I640" t="str">
            <v>2022年</v>
          </cell>
        </row>
        <row r="640">
          <cell r="K640" t="str">
            <v>合格</v>
          </cell>
          <cell r="L640">
            <v>0</v>
          </cell>
          <cell r="M640">
            <v>0</v>
          </cell>
          <cell r="N640">
            <v>0</v>
          </cell>
          <cell r="O640">
            <v>160</v>
          </cell>
          <cell r="P640">
            <v>0</v>
          </cell>
          <cell r="Q640">
            <v>3</v>
          </cell>
          <cell r="R640">
            <v>0.5</v>
          </cell>
          <cell r="S640">
            <v>0</v>
          </cell>
          <cell r="T640">
            <v>0</v>
          </cell>
          <cell r="U640">
            <v>70</v>
          </cell>
          <cell r="V640">
            <v>100</v>
          </cell>
          <cell r="W640">
            <v>10</v>
          </cell>
          <cell r="X640">
            <v>60</v>
          </cell>
          <cell r="Y640">
            <v>30</v>
          </cell>
          <cell r="Z640">
            <v>0</v>
          </cell>
          <cell r="AA640">
            <v>0</v>
          </cell>
          <cell r="AB640">
            <v>0</v>
          </cell>
          <cell r="AC640">
            <v>0</v>
          </cell>
          <cell r="AD640">
            <v>0</v>
          </cell>
          <cell r="AE640">
            <v>0</v>
          </cell>
          <cell r="AF640">
            <v>0</v>
          </cell>
          <cell r="AG640">
            <v>-40</v>
          </cell>
          <cell r="AH640">
            <v>0</v>
          </cell>
          <cell r="AI640">
            <v>0</v>
          </cell>
          <cell r="AJ640">
            <v>0</v>
          </cell>
          <cell r="AK640">
            <v>0</v>
          </cell>
          <cell r="AL640">
            <v>0</v>
          </cell>
          <cell r="AM640">
            <v>390</v>
          </cell>
          <cell r="AN640" t="str">
            <v>内科</v>
          </cell>
        </row>
        <row r="641">
          <cell r="H641" t="str">
            <v>内科</v>
          </cell>
          <cell r="I641" t="str">
            <v>2022年</v>
          </cell>
        </row>
        <row r="641">
          <cell r="K641" t="str">
            <v>合格</v>
          </cell>
          <cell r="L641">
            <v>0</v>
          </cell>
          <cell r="M641">
            <v>0</v>
          </cell>
          <cell r="N641">
            <v>0</v>
          </cell>
          <cell r="O641">
            <v>160</v>
          </cell>
          <cell r="P641">
            <v>0</v>
          </cell>
          <cell r="Q641">
            <v>0</v>
          </cell>
          <cell r="R641">
            <v>4</v>
          </cell>
          <cell r="S641">
            <v>0</v>
          </cell>
          <cell r="T641">
            <v>0</v>
          </cell>
          <cell r="U641">
            <v>80</v>
          </cell>
          <cell r="V641">
            <v>100</v>
          </cell>
          <cell r="W641">
            <v>10</v>
          </cell>
          <cell r="X641">
            <v>60</v>
          </cell>
          <cell r="Y641">
            <v>0</v>
          </cell>
          <cell r="Z641">
            <v>0</v>
          </cell>
          <cell r="AA641">
            <v>0</v>
          </cell>
          <cell r="AB641">
            <v>0</v>
          </cell>
          <cell r="AC641">
            <v>0</v>
          </cell>
          <cell r="AD641">
            <v>0</v>
          </cell>
          <cell r="AE641">
            <v>0</v>
          </cell>
          <cell r="AF641">
            <v>0</v>
          </cell>
          <cell r="AG641">
            <v>-20</v>
          </cell>
          <cell r="AH641">
            <v>0</v>
          </cell>
          <cell r="AI641">
            <v>0</v>
          </cell>
          <cell r="AJ641">
            <v>0</v>
          </cell>
          <cell r="AK641">
            <v>0</v>
          </cell>
          <cell r="AL641">
            <v>0</v>
          </cell>
          <cell r="AM641">
            <v>390</v>
          </cell>
          <cell r="AN641" t="str">
            <v>内科</v>
          </cell>
        </row>
        <row r="642">
          <cell r="H642" t="str">
            <v>内科</v>
          </cell>
          <cell r="I642" t="str">
            <v>2022年</v>
          </cell>
        </row>
        <row r="642">
          <cell r="K642" t="str">
            <v>合格</v>
          </cell>
          <cell r="L642">
            <v>0</v>
          </cell>
          <cell r="M642">
            <v>0</v>
          </cell>
          <cell r="N642">
            <v>0</v>
          </cell>
          <cell r="O642">
            <v>160</v>
          </cell>
          <cell r="P642">
            <v>0</v>
          </cell>
          <cell r="Q642">
            <v>2</v>
          </cell>
          <cell r="R642">
            <v>1</v>
          </cell>
          <cell r="S642">
            <v>0</v>
          </cell>
          <cell r="T642">
            <v>0</v>
          </cell>
          <cell r="U642">
            <v>60</v>
          </cell>
          <cell r="V642">
            <v>100</v>
          </cell>
          <cell r="W642">
            <v>10</v>
          </cell>
          <cell r="X642">
            <v>20</v>
          </cell>
          <cell r="Y642">
            <v>60</v>
          </cell>
          <cell r="Z642">
            <v>30</v>
          </cell>
          <cell r="AA642">
            <v>0</v>
          </cell>
          <cell r="AB642">
            <v>0</v>
          </cell>
          <cell r="AC642">
            <v>0</v>
          </cell>
          <cell r="AD642">
            <v>0</v>
          </cell>
          <cell r="AE642">
            <v>0</v>
          </cell>
          <cell r="AF642">
            <v>0</v>
          </cell>
          <cell r="AG642">
            <v>-60</v>
          </cell>
          <cell r="AH642">
            <v>0</v>
          </cell>
          <cell r="AI642">
            <v>0</v>
          </cell>
          <cell r="AJ642">
            <v>0</v>
          </cell>
          <cell r="AK642">
            <v>0</v>
          </cell>
          <cell r="AL642">
            <v>0</v>
          </cell>
          <cell r="AM642">
            <v>380</v>
          </cell>
          <cell r="AN642" t="str">
            <v>内科</v>
          </cell>
        </row>
        <row r="643">
          <cell r="H643" t="str">
            <v>内科</v>
          </cell>
          <cell r="I643" t="str">
            <v>2022年</v>
          </cell>
        </row>
        <row r="643">
          <cell r="K643" t="str">
            <v>合格</v>
          </cell>
          <cell r="L643">
            <v>0</v>
          </cell>
          <cell r="M643">
            <v>0</v>
          </cell>
          <cell r="N643">
            <v>0</v>
          </cell>
          <cell r="O643">
            <v>160</v>
          </cell>
          <cell r="P643">
            <v>0</v>
          </cell>
          <cell r="Q643">
            <v>1</v>
          </cell>
          <cell r="R643">
            <v>1.5</v>
          </cell>
          <cell r="S643">
            <v>0</v>
          </cell>
          <cell r="T643">
            <v>0</v>
          </cell>
          <cell r="U643">
            <v>50</v>
          </cell>
          <cell r="V643">
            <v>100</v>
          </cell>
          <cell r="W643">
            <v>10</v>
          </cell>
          <cell r="X643">
            <v>60</v>
          </cell>
          <cell r="Y643">
            <v>30</v>
          </cell>
          <cell r="Z643">
            <v>0</v>
          </cell>
          <cell r="AA643">
            <v>20</v>
          </cell>
          <cell r="AB643">
            <v>0</v>
          </cell>
          <cell r="AC643">
            <v>0</v>
          </cell>
          <cell r="AD643">
            <v>0</v>
          </cell>
          <cell r="AE643">
            <v>0</v>
          </cell>
          <cell r="AF643">
            <v>0</v>
          </cell>
          <cell r="AG643">
            <v>-60</v>
          </cell>
          <cell r="AH643">
            <v>0</v>
          </cell>
          <cell r="AI643">
            <v>0</v>
          </cell>
          <cell r="AJ643">
            <v>0</v>
          </cell>
          <cell r="AK643">
            <v>0</v>
          </cell>
          <cell r="AL643">
            <v>0</v>
          </cell>
          <cell r="AM643">
            <v>370</v>
          </cell>
          <cell r="AN643" t="str">
            <v>内科</v>
          </cell>
        </row>
        <row r="644">
          <cell r="H644" t="str">
            <v>内科</v>
          </cell>
          <cell r="I644" t="str">
            <v>2020年</v>
          </cell>
        </row>
        <row r="644">
          <cell r="K644" t="str">
            <v>合格</v>
          </cell>
          <cell r="L644">
            <v>0</v>
          </cell>
          <cell r="M644">
            <v>0</v>
          </cell>
          <cell r="N644">
            <v>0</v>
          </cell>
          <cell r="O644">
            <v>160</v>
          </cell>
          <cell r="P644">
            <v>0</v>
          </cell>
          <cell r="Q644">
            <v>0</v>
          </cell>
          <cell r="R644">
            <v>2</v>
          </cell>
          <cell r="S644">
            <v>0</v>
          </cell>
          <cell r="T644">
            <v>0</v>
          </cell>
          <cell r="U644">
            <v>40</v>
          </cell>
          <cell r="V644">
            <v>85.7142857142857</v>
          </cell>
          <cell r="W644">
            <v>0</v>
          </cell>
          <cell r="X644">
            <v>20</v>
          </cell>
          <cell r="Y644">
            <v>60</v>
          </cell>
          <cell r="Z644">
            <v>60</v>
          </cell>
          <cell r="AA644">
            <v>0</v>
          </cell>
          <cell r="AB644">
            <v>0</v>
          </cell>
          <cell r="AC644">
            <v>0</v>
          </cell>
          <cell r="AD644">
            <v>0</v>
          </cell>
          <cell r="AE644">
            <v>0</v>
          </cell>
          <cell r="AF644">
            <v>0</v>
          </cell>
          <cell r="AG644">
            <v>-60</v>
          </cell>
          <cell r="AH644">
            <v>0</v>
          </cell>
          <cell r="AI644">
            <v>0</v>
          </cell>
          <cell r="AJ644">
            <v>0</v>
          </cell>
          <cell r="AK644">
            <v>0</v>
          </cell>
          <cell r="AL644">
            <v>0</v>
          </cell>
          <cell r="AM644">
            <v>365.714285714286</v>
          </cell>
          <cell r="AN644" t="str">
            <v>内科</v>
          </cell>
        </row>
        <row r="645">
          <cell r="H645" t="str">
            <v>内科</v>
          </cell>
          <cell r="I645" t="str">
            <v>2021年</v>
          </cell>
        </row>
        <row r="645">
          <cell r="K645" t="str">
            <v>合格</v>
          </cell>
          <cell r="L645">
            <v>0</v>
          </cell>
          <cell r="M645">
            <v>0</v>
          </cell>
          <cell r="N645">
            <v>0</v>
          </cell>
          <cell r="O645">
            <v>160</v>
          </cell>
          <cell r="P645">
            <v>0</v>
          </cell>
          <cell r="Q645">
            <v>0</v>
          </cell>
          <cell r="R645">
            <v>0</v>
          </cell>
          <cell r="S645">
            <v>0</v>
          </cell>
          <cell r="T645">
            <v>0</v>
          </cell>
          <cell r="U645">
            <v>0</v>
          </cell>
          <cell r="V645">
            <v>100</v>
          </cell>
          <cell r="W645">
            <v>10</v>
          </cell>
          <cell r="X645">
            <v>40</v>
          </cell>
          <cell r="Y645">
            <v>0</v>
          </cell>
          <cell r="Z645">
            <v>0</v>
          </cell>
          <cell r="AA645">
            <v>0</v>
          </cell>
          <cell r="AB645">
            <v>100</v>
          </cell>
          <cell r="AC645">
            <v>0</v>
          </cell>
          <cell r="AD645">
            <v>0</v>
          </cell>
          <cell r="AE645">
            <v>0</v>
          </cell>
          <cell r="AF645">
            <v>0</v>
          </cell>
          <cell r="AG645">
            <v>-60</v>
          </cell>
          <cell r="AH645">
            <v>0</v>
          </cell>
          <cell r="AI645">
            <v>0</v>
          </cell>
          <cell r="AJ645">
            <v>0</v>
          </cell>
          <cell r="AK645">
            <v>0</v>
          </cell>
          <cell r="AL645">
            <v>0</v>
          </cell>
          <cell r="AM645">
            <v>350</v>
          </cell>
          <cell r="AN645" t="str">
            <v>内科</v>
          </cell>
        </row>
        <row r="646">
          <cell r="H646" t="str">
            <v>内科</v>
          </cell>
          <cell r="I646" t="str">
            <v>2022年</v>
          </cell>
        </row>
        <row r="646">
          <cell r="K646" t="str">
            <v>合格</v>
          </cell>
          <cell r="L646">
            <v>0</v>
          </cell>
          <cell r="M646">
            <v>0</v>
          </cell>
          <cell r="N646">
            <v>0</v>
          </cell>
          <cell r="O646">
            <v>160</v>
          </cell>
          <cell r="P646">
            <v>0</v>
          </cell>
          <cell r="Q646">
            <v>3</v>
          </cell>
          <cell r="R646">
            <v>1</v>
          </cell>
          <cell r="S646">
            <v>0</v>
          </cell>
          <cell r="T646">
            <v>0</v>
          </cell>
          <cell r="U646">
            <v>80</v>
          </cell>
          <cell r="V646">
            <v>100</v>
          </cell>
          <cell r="W646">
            <v>0</v>
          </cell>
          <cell r="X646">
            <v>0</v>
          </cell>
          <cell r="Y646">
            <v>0</v>
          </cell>
          <cell r="Z646">
            <v>30</v>
          </cell>
          <cell r="AA646">
            <v>0</v>
          </cell>
          <cell r="AB646">
            <v>0</v>
          </cell>
          <cell r="AC646">
            <v>0</v>
          </cell>
          <cell r="AD646">
            <v>0</v>
          </cell>
          <cell r="AE646">
            <v>0</v>
          </cell>
          <cell r="AF646">
            <v>20</v>
          </cell>
          <cell r="AG646">
            <v>-60</v>
          </cell>
          <cell r="AH646">
            <v>0</v>
          </cell>
          <cell r="AI646">
            <v>0</v>
          </cell>
          <cell r="AJ646">
            <v>0</v>
          </cell>
          <cell r="AK646">
            <v>0</v>
          </cell>
          <cell r="AL646">
            <v>0</v>
          </cell>
          <cell r="AM646">
            <v>330</v>
          </cell>
          <cell r="AN646" t="str">
            <v>内科</v>
          </cell>
        </row>
        <row r="647">
          <cell r="H647" t="str">
            <v>内科</v>
          </cell>
          <cell r="I647" t="str">
            <v>2022年</v>
          </cell>
        </row>
        <row r="647">
          <cell r="K647" t="str">
            <v>合格</v>
          </cell>
          <cell r="L647">
            <v>0</v>
          </cell>
          <cell r="M647">
            <v>0</v>
          </cell>
          <cell r="N647">
            <v>0</v>
          </cell>
          <cell r="O647">
            <v>160</v>
          </cell>
          <cell r="P647">
            <v>0</v>
          </cell>
          <cell r="Q647">
            <v>1</v>
          </cell>
          <cell r="R647">
            <v>0</v>
          </cell>
          <cell r="S647">
            <v>1</v>
          </cell>
          <cell r="T647">
            <v>0</v>
          </cell>
          <cell r="U647">
            <v>45</v>
          </cell>
          <cell r="V647">
            <v>100</v>
          </cell>
          <cell r="W647">
            <v>10</v>
          </cell>
          <cell r="X647">
            <v>0</v>
          </cell>
          <cell r="Y647">
            <v>30</v>
          </cell>
          <cell r="Z647">
            <v>0</v>
          </cell>
          <cell r="AA647">
            <v>0</v>
          </cell>
          <cell r="AB647">
            <v>0</v>
          </cell>
          <cell r="AC647">
            <v>0</v>
          </cell>
          <cell r="AD647">
            <v>0</v>
          </cell>
          <cell r="AE647">
            <v>0</v>
          </cell>
          <cell r="AF647">
            <v>0</v>
          </cell>
          <cell r="AG647">
            <v>-20</v>
          </cell>
          <cell r="AH647">
            <v>0</v>
          </cell>
          <cell r="AI647">
            <v>0</v>
          </cell>
          <cell r="AJ647">
            <v>0</v>
          </cell>
          <cell r="AK647">
            <v>0</v>
          </cell>
          <cell r="AL647">
            <v>0</v>
          </cell>
          <cell r="AM647">
            <v>325</v>
          </cell>
          <cell r="AN647" t="str">
            <v>内科</v>
          </cell>
        </row>
        <row r="648">
          <cell r="H648" t="str">
            <v>内科</v>
          </cell>
          <cell r="I648" t="str">
            <v>2022年</v>
          </cell>
        </row>
        <row r="648">
          <cell r="K648" t="str">
            <v>合格</v>
          </cell>
          <cell r="L648">
            <v>0</v>
          </cell>
          <cell r="M648">
            <v>0</v>
          </cell>
          <cell r="N648">
            <v>0</v>
          </cell>
          <cell r="O648">
            <v>160</v>
          </cell>
          <cell r="P648">
            <v>0</v>
          </cell>
          <cell r="Q648">
            <v>1</v>
          </cell>
          <cell r="R648">
            <v>1</v>
          </cell>
          <cell r="S648">
            <v>0</v>
          </cell>
          <cell r="T648">
            <v>0</v>
          </cell>
          <cell r="U648">
            <v>40</v>
          </cell>
          <cell r="V648">
            <v>100</v>
          </cell>
          <cell r="W648">
            <v>10</v>
          </cell>
          <cell r="X648">
            <v>20</v>
          </cell>
          <cell r="Y648">
            <v>30</v>
          </cell>
          <cell r="Z648">
            <v>0</v>
          </cell>
          <cell r="AA648">
            <v>0</v>
          </cell>
          <cell r="AB648">
            <v>0</v>
          </cell>
          <cell r="AC648">
            <v>0</v>
          </cell>
          <cell r="AD648">
            <v>0</v>
          </cell>
          <cell r="AE648">
            <v>0</v>
          </cell>
          <cell r="AF648">
            <v>0</v>
          </cell>
          <cell r="AG648">
            <v>-60</v>
          </cell>
          <cell r="AH648">
            <v>0</v>
          </cell>
          <cell r="AI648">
            <v>0</v>
          </cell>
          <cell r="AJ648">
            <v>0</v>
          </cell>
          <cell r="AK648">
            <v>0</v>
          </cell>
          <cell r="AL648">
            <v>0</v>
          </cell>
          <cell r="AM648">
            <v>300</v>
          </cell>
          <cell r="AN648" t="str">
            <v>内科</v>
          </cell>
        </row>
        <row r="649">
          <cell r="H649" t="str">
            <v>内科</v>
          </cell>
          <cell r="I649" t="str">
            <v>2020年</v>
          </cell>
        </row>
        <row r="649">
          <cell r="K649" t="str">
            <v>合格</v>
          </cell>
          <cell r="L649">
            <v>0</v>
          </cell>
          <cell r="M649">
            <v>0</v>
          </cell>
          <cell r="N649">
            <v>0</v>
          </cell>
          <cell r="O649">
            <v>160</v>
          </cell>
          <cell r="P649">
            <v>0</v>
          </cell>
          <cell r="Q649">
            <v>0</v>
          </cell>
          <cell r="R649">
            <v>0</v>
          </cell>
          <cell r="S649">
            <v>0</v>
          </cell>
          <cell r="T649">
            <v>0</v>
          </cell>
          <cell r="U649">
            <v>0</v>
          </cell>
          <cell r="V649">
            <v>100</v>
          </cell>
          <cell r="W649">
            <v>0</v>
          </cell>
          <cell r="X649">
            <v>0</v>
          </cell>
          <cell r="Y649">
            <v>0</v>
          </cell>
          <cell r="Z649">
            <v>0</v>
          </cell>
          <cell r="AA649">
            <v>0</v>
          </cell>
          <cell r="AB649">
            <v>100</v>
          </cell>
          <cell r="AC649">
            <v>0</v>
          </cell>
          <cell r="AD649">
            <v>0</v>
          </cell>
          <cell r="AE649">
            <v>0</v>
          </cell>
          <cell r="AF649">
            <v>0</v>
          </cell>
          <cell r="AG649">
            <v>-60</v>
          </cell>
          <cell r="AH649">
            <v>0</v>
          </cell>
          <cell r="AI649">
            <v>0</v>
          </cell>
          <cell r="AJ649">
            <v>0</v>
          </cell>
          <cell r="AK649">
            <v>0</v>
          </cell>
          <cell r="AL649">
            <v>0</v>
          </cell>
          <cell r="AM649">
            <v>300</v>
          </cell>
          <cell r="AN649" t="str">
            <v>内科</v>
          </cell>
        </row>
        <row r="650">
          <cell r="H650" t="str">
            <v>内科</v>
          </cell>
          <cell r="I650" t="str">
            <v>2022年</v>
          </cell>
        </row>
        <row r="650">
          <cell r="K650" t="str">
            <v>合格</v>
          </cell>
          <cell r="L650">
            <v>0</v>
          </cell>
          <cell r="M650">
            <v>0</v>
          </cell>
          <cell r="N650">
            <v>0</v>
          </cell>
          <cell r="O650">
            <v>160</v>
          </cell>
          <cell r="P650">
            <v>0</v>
          </cell>
          <cell r="Q650">
            <v>2</v>
          </cell>
          <cell r="R650">
            <v>1.5</v>
          </cell>
          <cell r="S650">
            <v>0</v>
          </cell>
          <cell r="T650">
            <v>0</v>
          </cell>
          <cell r="U650">
            <v>70</v>
          </cell>
          <cell r="V650">
            <v>100</v>
          </cell>
          <cell r="W650">
            <v>10</v>
          </cell>
          <cell r="X650">
            <v>20</v>
          </cell>
          <cell r="Y650">
            <v>0</v>
          </cell>
          <cell r="Z650">
            <v>0</v>
          </cell>
          <cell r="AA650">
            <v>0</v>
          </cell>
          <cell r="AB650">
            <v>0</v>
          </cell>
          <cell r="AC650">
            <v>0</v>
          </cell>
          <cell r="AD650">
            <v>0</v>
          </cell>
          <cell r="AE650">
            <v>0</v>
          </cell>
          <cell r="AF650">
            <v>0</v>
          </cell>
          <cell r="AG650">
            <v>-60</v>
          </cell>
          <cell r="AH650">
            <v>0</v>
          </cell>
          <cell r="AI650">
            <v>0</v>
          </cell>
          <cell r="AJ650">
            <v>0</v>
          </cell>
          <cell r="AK650">
            <v>0</v>
          </cell>
          <cell r="AL650">
            <v>0</v>
          </cell>
          <cell r="AM650">
            <v>300</v>
          </cell>
          <cell r="AN650" t="str">
            <v>内科</v>
          </cell>
        </row>
        <row r="651">
          <cell r="H651" t="str">
            <v>内科</v>
          </cell>
          <cell r="I651" t="str">
            <v>2022年</v>
          </cell>
        </row>
        <row r="651">
          <cell r="K651" t="str">
            <v>合格</v>
          </cell>
          <cell r="L651">
            <v>0</v>
          </cell>
          <cell r="M651">
            <v>0</v>
          </cell>
          <cell r="N651">
            <v>0</v>
          </cell>
          <cell r="O651">
            <v>120</v>
          </cell>
          <cell r="P651">
            <v>0</v>
          </cell>
          <cell r="Q651">
            <v>0</v>
          </cell>
          <cell r="R651">
            <v>2</v>
          </cell>
          <cell r="S651">
            <v>0</v>
          </cell>
          <cell r="T651">
            <v>0</v>
          </cell>
          <cell r="U651">
            <v>40</v>
          </cell>
          <cell r="V651">
            <v>52.3809523809524</v>
          </cell>
          <cell r="W651">
            <v>10</v>
          </cell>
          <cell r="X651">
            <v>20</v>
          </cell>
          <cell r="Y651">
            <v>30</v>
          </cell>
          <cell r="Z651">
            <v>30</v>
          </cell>
          <cell r="AA651">
            <v>0</v>
          </cell>
          <cell r="AB651">
            <v>0</v>
          </cell>
          <cell r="AC651">
            <v>0</v>
          </cell>
          <cell r="AD651">
            <v>0</v>
          </cell>
          <cell r="AE651">
            <v>0</v>
          </cell>
          <cell r="AF651">
            <v>0</v>
          </cell>
          <cell r="AG651">
            <v>-20</v>
          </cell>
          <cell r="AH651">
            <v>0</v>
          </cell>
          <cell r="AI651">
            <v>0</v>
          </cell>
          <cell r="AJ651">
            <v>0</v>
          </cell>
          <cell r="AK651">
            <v>0</v>
          </cell>
          <cell r="AL651">
            <v>0</v>
          </cell>
          <cell r="AM651">
            <v>282.380952380952</v>
          </cell>
          <cell r="AN651" t="str">
            <v>内科</v>
          </cell>
        </row>
        <row r="652">
          <cell r="H652" t="str">
            <v>皮肤科</v>
          </cell>
          <cell r="I652" t="str">
            <v>2021年</v>
          </cell>
        </row>
        <row r="652">
          <cell r="K652" t="str">
            <v>合格</v>
          </cell>
          <cell r="L652">
            <v>0</v>
          </cell>
          <cell r="M652">
            <v>0</v>
          </cell>
          <cell r="N652">
            <v>0</v>
          </cell>
          <cell r="O652">
            <v>160</v>
          </cell>
          <cell r="P652">
            <v>0</v>
          </cell>
          <cell r="Q652">
            <v>7</v>
          </cell>
          <cell r="R652">
            <v>4</v>
          </cell>
          <cell r="S652">
            <v>0</v>
          </cell>
          <cell r="T652">
            <v>1</v>
          </cell>
          <cell r="U652">
            <v>245</v>
          </cell>
          <cell r="V652">
            <v>100</v>
          </cell>
          <cell r="W652">
            <v>0</v>
          </cell>
          <cell r="X652">
            <v>0</v>
          </cell>
          <cell r="Y652">
            <v>30</v>
          </cell>
          <cell r="Z652">
            <v>30</v>
          </cell>
          <cell r="AA652">
            <v>0</v>
          </cell>
          <cell r="AB652">
            <v>100</v>
          </cell>
          <cell r="AC652">
            <v>150</v>
          </cell>
          <cell r="AD652">
            <v>100</v>
          </cell>
          <cell r="AE652">
            <v>0</v>
          </cell>
          <cell r="AF652">
            <v>0</v>
          </cell>
          <cell r="AG652">
            <v>-60</v>
          </cell>
          <cell r="AH652">
            <v>0</v>
          </cell>
          <cell r="AI652">
            <v>0</v>
          </cell>
          <cell r="AJ652">
            <v>0</v>
          </cell>
          <cell r="AK652">
            <v>0</v>
          </cell>
          <cell r="AL652">
            <v>0</v>
          </cell>
          <cell r="AM652">
            <v>855</v>
          </cell>
          <cell r="AN652" t="str">
            <v>皮肤科</v>
          </cell>
        </row>
        <row r="653">
          <cell r="H653" t="str">
            <v>皮肤科</v>
          </cell>
          <cell r="I653" t="str">
            <v>2021年</v>
          </cell>
        </row>
        <row r="653">
          <cell r="K653" t="str">
            <v>合格</v>
          </cell>
          <cell r="L653">
            <v>0</v>
          </cell>
          <cell r="M653">
            <v>0</v>
          </cell>
          <cell r="N653">
            <v>0</v>
          </cell>
          <cell r="O653">
            <v>120</v>
          </cell>
          <cell r="P653">
            <v>0</v>
          </cell>
          <cell r="Q653">
            <v>2</v>
          </cell>
          <cell r="R653">
            <v>0</v>
          </cell>
          <cell r="S653">
            <v>0</v>
          </cell>
          <cell r="T653">
            <v>0</v>
          </cell>
          <cell r="U653">
            <v>40</v>
          </cell>
          <cell r="V653">
            <v>100</v>
          </cell>
          <cell r="W653">
            <v>10</v>
          </cell>
          <cell r="X653">
            <v>40</v>
          </cell>
          <cell r="Y653">
            <v>30</v>
          </cell>
          <cell r="Z653">
            <v>120</v>
          </cell>
          <cell r="AA653">
            <v>0</v>
          </cell>
          <cell r="AB653">
            <v>100</v>
          </cell>
          <cell r="AC653">
            <v>150</v>
          </cell>
          <cell r="AD653">
            <v>100</v>
          </cell>
          <cell r="AE653">
            <v>0</v>
          </cell>
          <cell r="AF653">
            <v>0</v>
          </cell>
          <cell r="AG653">
            <v>0</v>
          </cell>
          <cell r="AH653">
            <v>0</v>
          </cell>
          <cell r="AI653">
            <v>0</v>
          </cell>
          <cell r="AJ653">
            <v>0</v>
          </cell>
          <cell r="AK653">
            <v>0</v>
          </cell>
          <cell r="AL653">
            <v>0</v>
          </cell>
          <cell r="AM653">
            <v>810</v>
          </cell>
          <cell r="AN653" t="str">
            <v>皮肤科</v>
          </cell>
        </row>
        <row r="654">
          <cell r="H654" t="str">
            <v>皮肤科</v>
          </cell>
          <cell r="I654" t="str">
            <v>2020年</v>
          </cell>
        </row>
        <row r="654">
          <cell r="K654" t="str">
            <v>合格</v>
          </cell>
          <cell r="L654">
            <v>0</v>
          </cell>
          <cell r="M654">
            <v>0</v>
          </cell>
          <cell r="N654">
            <v>0</v>
          </cell>
          <cell r="O654">
            <v>160</v>
          </cell>
          <cell r="P654">
            <v>0</v>
          </cell>
          <cell r="Q654">
            <v>0</v>
          </cell>
          <cell r="R654">
            <v>1</v>
          </cell>
          <cell r="S654">
            <v>0</v>
          </cell>
          <cell r="T654">
            <v>0</v>
          </cell>
          <cell r="U654">
            <v>20</v>
          </cell>
          <cell r="V654">
            <v>100</v>
          </cell>
          <cell r="W654">
            <v>0</v>
          </cell>
          <cell r="X654">
            <v>40</v>
          </cell>
          <cell r="Y654">
            <v>30</v>
          </cell>
          <cell r="Z654">
            <v>60</v>
          </cell>
          <cell r="AA654">
            <v>0</v>
          </cell>
          <cell r="AB654">
            <v>100</v>
          </cell>
          <cell r="AC654">
            <v>150</v>
          </cell>
          <cell r="AD654">
            <v>100</v>
          </cell>
          <cell r="AE654">
            <v>0</v>
          </cell>
          <cell r="AF654">
            <v>0</v>
          </cell>
          <cell r="AG654">
            <v>0</v>
          </cell>
          <cell r="AH654">
            <v>0</v>
          </cell>
          <cell r="AI654">
            <v>0</v>
          </cell>
          <cell r="AJ654">
            <v>0</v>
          </cell>
          <cell r="AK654">
            <v>0</v>
          </cell>
          <cell r="AL654">
            <v>0</v>
          </cell>
          <cell r="AM654">
            <v>760</v>
          </cell>
          <cell r="AN654" t="str">
            <v>皮肤科</v>
          </cell>
        </row>
        <row r="655">
          <cell r="H655" t="str">
            <v>皮肤科</v>
          </cell>
          <cell r="I655" t="str">
            <v>2021年</v>
          </cell>
        </row>
        <row r="655">
          <cell r="K655" t="str">
            <v>合格</v>
          </cell>
          <cell r="L655">
            <v>0</v>
          </cell>
          <cell r="M655">
            <v>0</v>
          </cell>
          <cell r="N655">
            <v>0</v>
          </cell>
          <cell r="O655">
            <v>120</v>
          </cell>
          <cell r="P655">
            <v>0</v>
          </cell>
          <cell r="Q655">
            <v>0</v>
          </cell>
          <cell r="R655">
            <v>0</v>
          </cell>
          <cell r="S655">
            <v>0</v>
          </cell>
          <cell r="T655">
            <v>0</v>
          </cell>
          <cell r="U655">
            <v>0</v>
          </cell>
          <cell r="V655">
            <v>100</v>
          </cell>
          <cell r="W655">
            <v>10</v>
          </cell>
          <cell r="X655">
            <v>60</v>
          </cell>
          <cell r="Y655">
            <v>30</v>
          </cell>
          <cell r="Z655">
            <v>120</v>
          </cell>
          <cell r="AA655">
            <v>0</v>
          </cell>
          <cell r="AB655">
            <v>100</v>
          </cell>
          <cell r="AC655">
            <v>150</v>
          </cell>
          <cell r="AD655">
            <v>100</v>
          </cell>
          <cell r="AE655">
            <v>0</v>
          </cell>
          <cell r="AF655">
            <v>0</v>
          </cell>
          <cell r="AG655">
            <v>-60</v>
          </cell>
          <cell r="AH655">
            <v>0</v>
          </cell>
          <cell r="AI655">
            <v>0</v>
          </cell>
          <cell r="AJ655">
            <v>0</v>
          </cell>
          <cell r="AK655">
            <v>0</v>
          </cell>
          <cell r="AL655">
            <v>0</v>
          </cell>
          <cell r="AM655">
            <v>730</v>
          </cell>
          <cell r="AN655" t="str">
            <v>皮肤科</v>
          </cell>
        </row>
        <row r="656">
          <cell r="H656" t="str">
            <v>皮肤科</v>
          </cell>
          <cell r="I656" t="str">
            <v>2020年</v>
          </cell>
        </row>
        <row r="656">
          <cell r="K656" t="str">
            <v>合格</v>
          </cell>
          <cell r="L656">
            <v>0</v>
          </cell>
          <cell r="M656">
            <v>0</v>
          </cell>
          <cell r="N656">
            <v>0</v>
          </cell>
          <cell r="O656">
            <v>160</v>
          </cell>
          <cell r="P656">
            <v>0</v>
          </cell>
          <cell r="Q656">
            <v>0</v>
          </cell>
          <cell r="R656">
            <v>0</v>
          </cell>
          <cell r="S656">
            <v>0</v>
          </cell>
          <cell r="T656">
            <v>0</v>
          </cell>
          <cell r="U656">
            <v>0</v>
          </cell>
          <cell r="V656">
            <v>100</v>
          </cell>
          <cell r="W656">
            <v>10</v>
          </cell>
          <cell r="X656">
            <v>20</v>
          </cell>
          <cell r="Y656">
            <v>30</v>
          </cell>
          <cell r="Z656">
            <v>30</v>
          </cell>
          <cell r="AA656">
            <v>0</v>
          </cell>
          <cell r="AB656">
            <v>100</v>
          </cell>
          <cell r="AC656">
            <v>150</v>
          </cell>
          <cell r="AD656">
            <v>100</v>
          </cell>
          <cell r="AE656">
            <v>0</v>
          </cell>
          <cell r="AF656">
            <v>0</v>
          </cell>
          <cell r="AG656">
            <v>0</v>
          </cell>
          <cell r="AH656">
            <v>0</v>
          </cell>
          <cell r="AI656">
            <v>0</v>
          </cell>
          <cell r="AJ656">
            <v>0</v>
          </cell>
          <cell r="AK656">
            <v>0</v>
          </cell>
          <cell r="AL656">
            <v>0</v>
          </cell>
          <cell r="AM656">
            <v>700</v>
          </cell>
          <cell r="AN656" t="str">
            <v>皮肤科</v>
          </cell>
        </row>
        <row r="657">
          <cell r="H657" t="str">
            <v>皮肤科</v>
          </cell>
          <cell r="I657" t="str">
            <v>2022年</v>
          </cell>
        </row>
        <row r="657">
          <cell r="K657" t="str">
            <v>合格</v>
          </cell>
          <cell r="L657">
            <v>0</v>
          </cell>
          <cell r="M657">
            <v>0</v>
          </cell>
          <cell r="N657">
            <v>0</v>
          </cell>
          <cell r="O657">
            <v>160</v>
          </cell>
          <cell r="P657">
            <v>0</v>
          </cell>
          <cell r="Q657">
            <v>6</v>
          </cell>
          <cell r="R657">
            <v>6</v>
          </cell>
          <cell r="S657">
            <v>1</v>
          </cell>
          <cell r="T657">
            <v>0</v>
          </cell>
          <cell r="U657">
            <v>265</v>
          </cell>
          <cell r="V657">
            <v>100</v>
          </cell>
          <cell r="W657">
            <v>10</v>
          </cell>
          <cell r="X657">
            <v>40</v>
          </cell>
          <cell r="Y657">
            <v>60</v>
          </cell>
          <cell r="Z657">
            <v>30</v>
          </cell>
          <cell r="AA657">
            <v>20</v>
          </cell>
          <cell r="AB657">
            <v>0</v>
          </cell>
          <cell r="AC657">
            <v>0</v>
          </cell>
          <cell r="AD657">
            <v>0</v>
          </cell>
          <cell r="AE657">
            <v>0</v>
          </cell>
          <cell r="AF657">
            <v>0</v>
          </cell>
          <cell r="AG657">
            <v>0</v>
          </cell>
          <cell r="AH657">
            <v>0</v>
          </cell>
          <cell r="AI657">
            <v>0</v>
          </cell>
          <cell r="AJ657">
            <v>0</v>
          </cell>
          <cell r="AK657">
            <v>0</v>
          </cell>
          <cell r="AL657">
            <v>0</v>
          </cell>
          <cell r="AM657">
            <v>685</v>
          </cell>
          <cell r="AN657" t="str">
            <v>皮肤科</v>
          </cell>
        </row>
        <row r="658">
          <cell r="H658" t="str">
            <v>皮肤科</v>
          </cell>
          <cell r="I658" t="str">
            <v>2021年</v>
          </cell>
        </row>
        <row r="658">
          <cell r="K658" t="str">
            <v>合格</v>
          </cell>
          <cell r="L658">
            <v>0</v>
          </cell>
          <cell r="M658">
            <v>0</v>
          </cell>
          <cell r="N658">
            <v>0</v>
          </cell>
          <cell r="O658">
            <v>120</v>
          </cell>
          <cell r="P658">
            <v>0</v>
          </cell>
          <cell r="Q658">
            <v>2</v>
          </cell>
          <cell r="R658">
            <v>0</v>
          </cell>
          <cell r="S658">
            <v>1</v>
          </cell>
          <cell r="T658">
            <v>0</v>
          </cell>
          <cell r="U658">
            <v>65</v>
          </cell>
          <cell r="V658">
            <v>100</v>
          </cell>
          <cell r="W658">
            <v>10</v>
          </cell>
          <cell r="X658">
            <v>40</v>
          </cell>
          <cell r="Y658">
            <v>0</v>
          </cell>
          <cell r="Z658">
            <v>30</v>
          </cell>
          <cell r="AA658">
            <v>0</v>
          </cell>
          <cell r="AB658">
            <v>100</v>
          </cell>
          <cell r="AC658">
            <v>150</v>
          </cell>
          <cell r="AD658">
            <v>100</v>
          </cell>
          <cell r="AE658">
            <v>0</v>
          </cell>
          <cell r="AF658">
            <v>0</v>
          </cell>
          <cell r="AG658">
            <v>-40</v>
          </cell>
          <cell r="AH658">
            <v>0</v>
          </cell>
          <cell r="AI658">
            <v>0</v>
          </cell>
          <cell r="AJ658">
            <v>0</v>
          </cell>
          <cell r="AK658">
            <v>0</v>
          </cell>
          <cell r="AL658">
            <v>0</v>
          </cell>
          <cell r="AM658">
            <v>675</v>
          </cell>
          <cell r="AN658" t="str">
            <v>皮肤科</v>
          </cell>
        </row>
        <row r="659">
          <cell r="H659" t="str">
            <v>皮肤科</v>
          </cell>
          <cell r="I659" t="str">
            <v>2020年</v>
          </cell>
        </row>
        <row r="659">
          <cell r="K659" t="str">
            <v>合格</v>
          </cell>
          <cell r="L659">
            <v>0</v>
          </cell>
          <cell r="M659">
            <v>0</v>
          </cell>
          <cell r="N659">
            <v>0</v>
          </cell>
          <cell r="O659">
            <v>160</v>
          </cell>
          <cell r="P659">
            <v>0</v>
          </cell>
          <cell r="Q659">
            <v>0</v>
          </cell>
          <cell r="R659">
            <v>0</v>
          </cell>
          <cell r="S659">
            <v>0</v>
          </cell>
          <cell r="T659">
            <v>0</v>
          </cell>
          <cell r="U659">
            <v>0</v>
          </cell>
          <cell r="V659">
            <v>100</v>
          </cell>
          <cell r="W659">
            <v>10</v>
          </cell>
          <cell r="X659">
            <v>20</v>
          </cell>
          <cell r="Y659">
            <v>30</v>
          </cell>
          <cell r="Z659">
            <v>0</v>
          </cell>
          <cell r="AA659">
            <v>0</v>
          </cell>
          <cell r="AB659">
            <v>100</v>
          </cell>
          <cell r="AC659">
            <v>150</v>
          </cell>
          <cell r="AD659">
            <v>100</v>
          </cell>
          <cell r="AE659">
            <v>0</v>
          </cell>
          <cell r="AF659">
            <v>0</v>
          </cell>
          <cell r="AG659">
            <v>0</v>
          </cell>
          <cell r="AH659">
            <v>0</v>
          </cell>
          <cell r="AI659">
            <v>0</v>
          </cell>
          <cell r="AJ659">
            <v>0</v>
          </cell>
          <cell r="AK659">
            <v>0</v>
          </cell>
          <cell r="AL659">
            <v>0</v>
          </cell>
          <cell r="AM659">
            <v>670</v>
          </cell>
          <cell r="AN659" t="str">
            <v>皮肤科</v>
          </cell>
        </row>
        <row r="660">
          <cell r="H660" t="str">
            <v>皮肤科</v>
          </cell>
          <cell r="I660" t="str">
            <v>2022年</v>
          </cell>
        </row>
        <row r="660">
          <cell r="K660" t="str">
            <v>合格</v>
          </cell>
          <cell r="L660">
            <v>0</v>
          </cell>
          <cell r="M660">
            <v>0</v>
          </cell>
          <cell r="N660">
            <v>0</v>
          </cell>
          <cell r="O660">
            <v>160</v>
          </cell>
          <cell r="P660">
            <v>0</v>
          </cell>
          <cell r="Q660">
            <v>8</v>
          </cell>
          <cell r="R660">
            <v>4</v>
          </cell>
          <cell r="S660">
            <v>0</v>
          </cell>
          <cell r="T660">
            <v>0</v>
          </cell>
          <cell r="U660">
            <v>240</v>
          </cell>
          <cell r="V660">
            <v>100</v>
          </cell>
          <cell r="W660">
            <v>10</v>
          </cell>
          <cell r="X660">
            <v>40</v>
          </cell>
          <cell r="Y660">
            <v>60</v>
          </cell>
          <cell r="Z660">
            <v>30</v>
          </cell>
          <cell r="AA660">
            <v>20</v>
          </cell>
          <cell r="AB660">
            <v>0</v>
          </cell>
          <cell r="AC660">
            <v>0</v>
          </cell>
          <cell r="AD660">
            <v>0</v>
          </cell>
          <cell r="AE660">
            <v>0</v>
          </cell>
          <cell r="AF660">
            <v>0</v>
          </cell>
          <cell r="AG660">
            <v>-60</v>
          </cell>
          <cell r="AH660">
            <v>0</v>
          </cell>
          <cell r="AI660">
            <v>0</v>
          </cell>
          <cell r="AJ660">
            <v>0</v>
          </cell>
          <cell r="AK660">
            <v>0</v>
          </cell>
          <cell r="AL660">
            <v>0</v>
          </cell>
          <cell r="AM660">
            <v>600</v>
          </cell>
          <cell r="AN660" t="str">
            <v>皮肤科</v>
          </cell>
        </row>
        <row r="661">
          <cell r="H661" t="str">
            <v>皮肤科</v>
          </cell>
          <cell r="I661" t="str">
            <v>2021年</v>
          </cell>
        </row>
        <row r="661">
          <cell r="K661" t="str">
            <v>合格</v>
          </cell>
          <cell r="L661">
            <v>0</v>
          </cell>
          <cell r="M661">
            <v>0</v>
          </cell>
          <cell r="N661">
            <v>0</v>
          </cell>
          <cell r="O661">
            <v>120</v>
          </cell>
          <cell r="P661">
            <v>0</v>
          </cell>
          <cell r="Q661">
            <v>2</v>
          </cell>
          <cell r="R661">
            <v>0</v>
          </cell>
          <cell r="S661">
            <v>0</v>
          </cell>
          <cell r="T661">
            <v>0</v>
          </cell>
          <cell r="U661">
            <v>40</v>
          </cell>
          <cell r="V661">
            <v>100</v>
          </cell>
          <cell r="W661">
            <v>0</v>
          </cell>
          <cell r="X661">
            <v>20</v>
          </cell>
          <cell r="Y661">
            <v>30</v>
          </cell>
          <cell r="Z661">
            <v>90</v>
          </cell>
          <cell r="AA661">
            <v>0</v>
          </cell>
          <cell r="AB661">
            <v>100</v>
          </cell>
          <cell r="AC661">
            <v>150</v>
          </cell>
          <cell r="AD661">
            <v>0</v>
          </cell>
          <cell r="AE661">
            <v>0</v>
          </cell>
          <cell r="AF661">
            <v>0</v>
          </cell>
          <cell r="AG661">
            <v>-60</v>
          </cell>
          <cell r="AH661">
            <v>0</v>
          </cell>
          <cell r="AI661">
            <v>0</v>
          </cell>
          <cell r="AJ661">
            <v>0</v>
          </cell>
          <cell r="AK661">
            <v>0</v>
          </cell>
          <cell r="AL661">
            <v>0</v>
          </cell>
          <cell r="AM661">
            <v>590</v>
          </cell>
          <cell r="AN661" t="str">
            <v>皮肤科</v>
          </cell>
        </row>
        <row r="662">
          <cell r="H662" t="str">
            <v>皮肤科</v>
          </cell>
          <cell r="I662" t="str">
            <v>2020年</v>
          </cell>
        </row>
        <row r="662">
          <cell r="K662" t="str">
            <v>合格</v>
          </cell>
          <cell r="L662">
            <v>0</v>
          </cell>
          <cell r="M662">
            <v>0</v>
          </cell>
          <cell r="N662">
            <v>0</v>
          </cell>
          <cell r="O662">
            <v>120</v>
          </cell>
          <cell r="P662">
            <v>0</v>
          </cell>
          <cell r="Q662">
            <v>2</v>
          </cell>
          <cell r="R662">
            <v>0</v>
          </cell>
          <cell r="S662">
            <v>0</v>
          </cell>
          <cell r="T662">
            <v>0</v>
          </cell>
          <cell r="U662">
            <v>40</v>
          </cell>
          <cell r="V662">
            <v>100</v>
          </cell>
          <cell r="W662">
            <v>10</v>
          </cell>
          <cell r="X662">
            <v>0</v>
          </cell>
          <cell r="Y662">
            <v>0</v>
          </cell>
          <cell r="Z662">
            <v>0</v>
          </cell>
          <cell r="AA662">
            <v>0</v>
          </cell>
          <cell r="AB662">
            <v>100</v>
          </cell>
          <cell r="AC662">
            <v>150</v>
          </cell>
          <cell r="AD662">
            <v>100</v>
          </cell>
          <cell r="AE662">
            <v>0</v>
          </cell>
          <cell r="AF662">
            <v>0</v>
          </cell>
          <cell r="AG662">
            <v>-60</v>
          </cell>
          <cell r="AH662">
            <v>0</v>
          </cell>
          <cell r="AI662">
            <v>0</v>
          </cell>
          <cell r="AJ662">
            <v>0</v>
          </cell>
          <cell r="AK662">
            <v>0</v>
          </cell>
          <cell r="AL662">
            <v>0</v>
          </cell>
          <cell r="AM662">
            <v>560</v>
          </cell>
          <cell r="AN662" t="str">
            <v>皮肤科</v>
          </cell>
        </row>
        <row r="663">
          <cell r="H663" t="str">
            <v>皮肤科</v>
          </cell>
          <cell r="I663" t="str">
            <v>2021年</v>
          </cell>
        </row>
        <row r="663">
          <cell r="K663" t="str">
            <v>合格</v>
          </cell>
          <cell r="L663">
            <v>0</v>
          </cell>
          <cell r="M663">
            <v>0</v>
          </cell>
          <cell r="N663">
            <v>0</v>
          </cell>
          <cell r="O663">
            <v>120</v>
          </cell>
          <cell r="P663">
            <v>0</v>
          </cell>
          <cell r="Q663">
            <v>2</v>
          </cell>
          <cell r="R663">
            <v>0</v>
          </cell>
          <cell r="S663">
            <v>0</v>
          </cell>
          <cell r="T663">
            <v>0</v>
          </cell>
          <cell r="U663">
            <v>40</v>
          </cell>
          <cell r="V663">
            <v>100</v>
          </cell>
          <cell r="W663">
            <v>0</v>
          </cell>
          <cell r="X663">
            <v>0</v>
          </cell>
          <cell r="Y663">
            <v>0</v>
          </cell>
          <cell r="Z663">
            <v>0</v>
          </cell>
          <cell r="AA663">
            <v>0</v>
          </cell>
          <cell r="AB663">
            <v>100</v>
          </cell>
          <cell r="AC663">
            <v>150</v>
          </cell>
          <cell r="AD663">
            <v>100</v>
          </cell>
          <cell r="AE663">
            <v>0</v>
          </cell>
          <cell r="AF663">
            <v>0</v>
          </cell>
          <cell r="AG663">
            <v>-60</v>
          </cell>
          <cell r="AH663">
            <v>0</v>
          </cell>
          <cell r="AI663">
            <v>0</v>
          </cell>
          <cell r="AJ663">
            <v>0</v>
          </cell>
          <cell r="AK663">
            <v>0</v>
          </cell>
          <cell r="AL663">
            <v>0</v>
          </cell>
          <cell r="AM663">
            <v>550</v>
          </cell>
          <cell r="AN663" t="str">
            <v>皮肤科</v>
          </cell>
        </row>
        <row r="664">
          <cell r="H664" t="str">
            <v>皮肤科</v>
          </cell>
          <cell r="I664" t="str">
            <v>2022年</v>
          </cell>
        </row>
        <row r="664">
          <cell r="K664" t="str">
            <v>合格</v>
          </cell>
          <cell r="L664">
            <v>0</v>
          </cell>
          <cell r="M664">
            <v>0</v>
          </cell>
          <cell r="N664">
            <v>0</v>
          </cell>
          <cell r="O664">
            <v>160</v>
          </cell>
          <cell r="P664">
            <v>0</v>
          </cell>
          <cell r="Q664">
            <v>4</v>
          </cell>
          <cell r="R664">
            <v>1</v>
          </cell>
          <cell r="S664">
            <v>0</v>
          </cell>
          <cell r="T664">
            <v>0</v>
          </cell>
          <cell r="U664">
            <v>100</v>
          </cell>
          <cell r="V664">
            <v>100</v>
          </cell>
          <cell r="W664">
            <v>10</v>
          </cell>
          <cell r="X664">
            <v>40</v>
          </cell>
          <cell r="Y664">
            <v>60</v>
          </cell>
          <cell r="Z664">
            <v>60</v>
          </cell>
          <cell r="AA664">
            <v>20</v>
          </cell>
          <cell r="AB664">
            <v>0</v>
          </cell>
          <cell r="AC664">
            <v>0</v>
          </cell>
          <cell r="AD664">
            <v>0</v>
          </cell>
          <cell r="AE664">
            <v>0</v>
          </cell>
          <cell r="AF664">
            <v>0</v>
          </cell>
          <cell r="AG664">
            <v>-40</v>
          </cell>
          <cell r="AH664">
            <v>0</v>
          </cell>
          <cell r="AI664">
            <v>0</v>
          </cell>
          <cell r="AJ664">
            <v>0</v>
          </cell>
          <cell r="AK664">
            <v>0</v>
          </cell>
          <cell r="AL664">
            <v>0</v>
          </cell>
          <cell r="AM664">
            <v>510</v>
          </cell>
          <cell r="AN664" t="str">
            <v>皮肤科</v>
          </cell>
        </row>
        <row r="665">
          <cell r="H665" t="str">
            <v>皮肤科</v>
          </cell>
          <cell r="I665" t="str">
            <v>2022年</v>
          </cell>
        </row>
        <row r="665">
          <cell r="K665" t="str">
            <v>合格</v>
          </cell>
          <cell r="L665">
            <v>0</v>
          </cell>
          <cell r="M665">
            <v>0</v>
          </cell>
          <cell r="N665">
            <v>0</v>
          </cell>
          <cell r="O665">
            <v>160</v>
          </cell>
          <cell r="P665">
            <v>0</v>
          </cell>
          <cell r="Q665">
            <v>0</v>
          </cell>
          <cell r="R665">
            <v>3</v>
          </cell>
          <cell r="S665">
            <v>0</v>
          </cell>
          <cell r="T665">
            <v>0</v>
          </cell>
          <cell r="U665">
            <v>60</v>
          </cell>
          <cell r="V665">
            <v>100</v>
          </cell>
          <cell r="W665">
            <v>0</v>
          </cell>
          <cell r="X665">
            <v>60</v>
          </cell>
          <cell r="Y665">
            <v>60</v>
          </cell>
          <cell r="Z665">
            <v>60</v>
          </cell>
          <cell r="AA665">
            <v>0</v>
          </cell>
          <cell r="AB665">
            <v>0</v>
          </cell>
          <cell r="AC665">
            <v>0</v>
          </cell>
          <cell r="AD665">
            <v>0</v>
          </cell>
          <cell r="AE665">
            <v>0</v>
          </cell>
          <cell r="AF665">
            <v>60</v>
          </cell>
          <cell r="AG665">
            <v>-60</v>
          </cell>
          <cell r="AH665">
            <v>0</v>
          </cell>
          <cell r="AI665">
            <v>0</v>
          </cell>
          <cell r="AJ665">
            <v>0</v>
          </cell>
          <cell r="AK665">
            <v>0</v>
          </cell>
          <cell r="AL665">
            <v>0</v>
          </cell>
          <cell r="AM665">
            <v>500</v>
          </cell>
          <cell r="AN665" t="str">
            <v>皮肤科</v>
          </cell>
        </row>
        <row r="666">
          <cell r="H666" t="str">
            <v>皮肤科</v>
          </cell>
          <cell r="I666" t="str">
            <v>2022年</v>
          </cell>
        </row>
        <row r="666">
          <cell r="K666" t="str">
            <v>合格</v>
          </cell>
          <cell r="L666">
            <v>0</v>
          </cell>
          <cell r="M666">
            <v>0</v>
          </cell>
          <cell r="N666">
            <v>0</v>
          </cell>
          <cell r="O666">
            <v>160</v>
          </cell>
          <cell r="P666">
            <v>0</v>
          </cell>
          <cell r="Q666">
            <v>1</v>
          </cell>
          <cell r="R666">
            <v>1</v>
          </cell>
          <cell r="S666">
            <v>0</v>
          </cell>
          <cell r="T666">
            <v>0</v>
          </cell>
          <cell r="U666">
            <v>40</v>
          </cell>
          <cell r="V666">
            <v>100</v>
          </cell>
          <cell r="W666">
            <v>10</v>
          </cell>
          <cell r="X666">
            <v>20</v>
          </cell>
          <cell r="Y666">
            <v>60</v>
          </cell>
          <cell r="Z666">
            <v>60</v>
          </cell>
          <cell r="AA666">
            <v>0</v>
          </cell>
          <cell r="AB666">
            <v>0</v>
          </cell>
          <cell r="AC666">
            <v>0</v>
          </cell>
          <cell r="AD666">
            <v>0</v>
          </cell>
          <cell r="AE666">
            <v>0</v>
          </cell>
          <cell r="AF666">
            <v>0</v>
          </cell>
          <cell r="AG666">
            <v>0</v>
          </cell>
          <cell r="AH666">
            <v>0</v>
          </cell>
          <cell r="AI666">
            <v>0</v>
          </cell>
          <cell r="AJ666">
            <v>0</v>
          </cell>
          <cell r="AK666">
            <v>0</v>
          </cell>
          <cell r="AL666">
            <v>0</v>
          </cell>
          <cell r="AM666">
            <v>450</v>
          </cell>
          <cell r="AN666" t="str">
            <v>皮肤科</v>
          </cell>
        </row>
        <row r="667">
          <cell r="H667" t="str">
            <v>皮肤科</v>
          </cell>
          <cell r="I667" t="str">
            <v>2020年</v>
          </cell>
        </row>
        <row r="667">
          <cell r="K667" t="str">
            <v>合格</v>
          </cell>
          <cell r="L667">
            <v>0</v>
          </cell>
          <cell r="M667">
            <v>0</v>
          </cell>
          <cell r="N667">
            <v>0</v>
          </cell>
          <cell r="O667">
            <v>120</v>
          </cell>
          <cell r="P667">
            <v>0</v>
          </cell>
          <cell r="Q667">
            <v>3</v>
          </cell>
          <cell r="R667">
            <v>0</v>
          </cell>
          <cell r="S667">
            <v>0</v>
          </cell>
          <cell r="T667">
            <v>0</v>
          </cell>
          <cell r="U667">
            <v>60</v>
          </cell>
          <cell r="V667">
            <v>100</v>
          </cell>
          <cell r="W667">
            <v>0</v>
          </cell>
          <cell r="X667">
            <v>0</v>
          </cell>
          <cell r="Y667">
            <v>0</v>
          </cell>
          <cell r="Z667">
            <v>0</v>
          </cell>
          <cell r="AA667">
            <v>0</v>
          </cell>
          <cell r="AB667">
            <v>100</v>
          </cell>
          <cell r="AC667">
            <v>0</v>
          </cell>
          <cell r="AD667">
            <v>0</v>
          </cell>
          <cell r="AE667">
            <v>0</v>
          </cell>
          <cell r="AF667">
            <v>0</v>
          </cell>
          <cell r="AG667">
            <v>-60</v>
          </cell>
          <cell r="AH667">
            <v>0</v>
          </cell>
          <cell r="AI667">
            <v>0</v>
          </cell>
          <cell r="AJ667">
            <v>0</v>
          </cell>
          <cell r="AK667">
            <v>0</v>
          </cell>
          <cell r="AL667">
            <v>0</v>
          </cell>
          <cell r="AM667">
            <v>320</v>
          </cell>
          <cell r="AN667" t="str">
            <v>皮肤科</v>
          </cell>
        </row>
        <row r="668">
          <cell r="H668" t="str">
            <v>皮肤科</v>
          </cell>
          <cell r="I668" t="str">
            <v>2022年</v>
          </cell>
        </row>
        <row r="668">
          <cell r="K668" t="str">
            <v>合格</v>
          </cell>
          <cell r="L668">
            <v>0</v>
          </cell>
          <cell r="M668">
            <v>0</v>
          </cell>
          <cell r="N668">
            <v>0</v>
          </cell>
          <cell r="O668">
            <v>160</v>
          </cell>
          <cell r="P668">
            <v>0</v>
          </cell>
          <cell r="Q668">
            <v>0</v>
          </cell>
          <cell r="R668">
            <v>0</v>
          </cell>
          <cell r="S668">
            <v>0</v>
          </cell>
          <cell r="T668">
            <v>0</v>
          </cell>
          <cell r="U668">
            <v>0</v>
          </cell>
          <cell r="V668">
            <v>100</v>
          </cell>
          <cell r="W668">
            <v>10</v>
          </cell>
          <cell r="X668">
            <v>20</v>
          </cell>
          <cell r="Y668">
            <v>0</v>
          </cell>
          <cell r="Z668">
            <v>0</v>
          </cell>
          <cell r="AA668">
            <v>0</v>
          </cell>
          <cell r="AB668">
            <v>0</v>
          </cell>
          <cell r="AC668">
            <v>0</v>
          </cell>
          <cell r="AD668">
            <v>0</v>
          </cell>
          <cell r="AE668">
            <v>0</v>
          </cell>
          <cell r="AF668">
            <v>0</v>
          </cell>
          <cell r="AG668">
            <v>0</v>
          </cell>
          <cell r="AH668">
            <v>0</v>
          </cell>
          <cell r="AI668">
            <v>0</v>
          </cell>
          <cell r="AJ668">
            <v>0</v>
          </cell>
          <cell r="AK668">
            <v>0</v>
          </cell>
          <cell r="AL668">
            <v>0</v>
          </cell>
          <cell r="AM668">
            <v>290</v>
          </cell>
          <cell r="AN668" t="str">
            <v>皮肤科</v>
          </cell>
        </row>
        <row r="669">
          <cell r="H669" t="str">
            <v>全科医学科</v>
          </cell>
          <cell r="I669" t="str">
            <v>2021年</v>
          </cell>
        </row>
        <row r="669">
          <cell r="K669" t="str">
            <v>合格</v>
          </cell>
          <cell r="L669">
            <v>0</v>
          </cell>
          <cell r="M669">
            <v>0</v>
          </cell>
          <cell r="N669">
            <v>0</v>
          </cell>
          <cell r="O669">
            <v>160</v>
          </cell>
          <cell r="P669">
            <v>0</v>
          </cell>
          <cell r="Q669">
            <v>7</v>
          </cell>
          <cell r="R669">
            <v>4</v>
          </cell>
          <cell r="S669">
            <v>0</v>
          </cell>
          <cell r="T669">
            <v>0</v>
          </cell>
          <cell r="U669">
            <v>220</v>
          </cell>
          <cell r="V669">
            <v>100</v>
          </cell>
          <cell r="W669">
            <v>10</v>
          </cell>
          <cell r="X669">
            <v>80</v>
          </cell>
          <cell r="Y669">
            <v>60</v>
          </cell>
          <cell r="Z669">
            <v>30</v>
          </cell>
          <cell r="AA669">
            <v>20</v>
          </cell>
          <cell r="AB669">
            <v>100</v>
          </cell>
          <cell r="AC669">
            <v>150</v>
          </cell>
          <cell r="AD669">
            <v>100</v>
          </cell>
          <cell r="AE669">
            <v>0</v>
          </cell>
          <cell r="AF669">
            <v>20</v>
          </cell>
          <cell r="AG669">
            <v>0</v>
          </cell>
          <cell r="AH669">
            <v>0</v>
          </cell>
          <cell r="AI669">
            <v>0</v>
          </cell>
          <cell r="AJ669">
            <v>0</v>
          </cell>
          <cell r="AK669">
            <v>0</v>
          </cell>
          <cell r="AL669">
            <v>0</v>
          </cell>
          <cell r="AM669">
            <v>1050</v>
          </cell>
          <cell r="AN669" t="str">
            <v>全科</v>
          </cell>
        </row>
        <row r="670">
          <cell r="H670" t="str">
            <v>全科医学科</v>
          </cell>
          <cell r="I670" t="str">
            <v>2021年</v>
          </cell>
        </row>
        <row r="670">
          <cell r="K670" t="str">
            <v>合格</v>
          </cell>
          <cell r="L670">
            <v>0</v>
          </cell>
          <cell r="M670">
            <v>0</v>
          </cell>
          <cell r="N670">
            <v>0</v>
          </cell>
          <cell r="O670">
            <v>160</v>
          </cell>
          <cell r="P670">
            <v>0</v>
          </cell>
          <cell r="Q670">
            <v>5</v>
          </cell>
          <cell r="R670">
            <v>2</v>
          </cell>
          <cell r="S670">
            <v>1</v>
          </cell>
          <cell r="T670">
            <v>1</v>
          </cell>
          <cell r="U670">
            <v>190</v>
          </cell>
          <cell r="V670">
            <v>100</v>
          </cell>
          <cell r="W670">
            <v>10</v>
          </cell>
          <cell r="X670">
            <v>40</v>
          </cell>
          <cell r="Y670">
            <v>90</v>
          </cell>
          <cell r="Z670">
            <v>60</v>
          </cell>
          <cell r="AA670">
            <v>0</v>
          </cell>
          <cell r="AB670">
            <v>100</v>
          </cell>
          <cell r="AC670">
            <v>150</v>
          </cell>
          <cell r="AD670">
            <v>100</v>
          </cell>
          <cell r="AE670">
            <v>0</v>
          </cell>
          <cell r="AF670">
            <v>0</v>
          </cell>
          <cell r="AG670">
            <v>0</v>
          </cell>
          <cell r="AH670">
            <v>0</v>
          </cell>
          <cell r="AI670">
            <v>0</v>
          </cell>
          <cell r="AJ670">
            <v>0</v>
          </cell>
          <cell r="AK670">
            <v>0</v>
          </cell>
          <cell r="AL670">
            <v>0</v>
          </cell>
          <cell r="AM670">
            <v>1000</v>
          </cell>
          <cell r="AN670" t="str">
            <v>全科</v>
          </cell>
        </row>
        <row r="671">
          <cell r="H671" t="str">
            <v>全科医学科</v>
          </cell>
          <cell r="I671" t="str">
            <v>2021年</v>
          </cell>
        </row>
        <row r="671">
          <cell r="K671" t="str">
            <v>合格</v>
          </cell>
          <cell r="L671">
            <v>0</v>
          </cell>
          <cell r="M671">
            <v>0</v>
          </cell>
          <cell r="N671">
            <v>0</v>
          </cell>
          <cell r="O671">
            <v>160</v>
          </cell>
          <cell r="P671">
            <v>0</v>
          </cell>
          <cell r="Q671">
            <v>6</v>
          </cell>
          <cell r="R671">
            <v>3</v>
          </cell>
          <cell r="S671">
            <v>1</v>
          </cell>
          <cell r="T671">
            <v>0</v>
          </cell>
          <cell r="U671">
            <v>205</v>
          </cell>
          <cell r="V671">
            <v>100</v>
          </cell>
          <cell r="W671">
            <v>10</v>
          </cell>
          <cell r="X671">
            <v>60</v>
          </cell>
          <cell r="Y671">
            <v>60</v>
          </cell>
          <cell r="Z671">
            <v>60</v>
          </cell>
          <cell r="AA671">
            <v>0</v>
          </cell>
          <cell r="AB671">
            <v>100</v>
          </cell>
          <cell r="AC671">
            <v>150</v>
          </cell>
          <cell r="AD671">
            <v>100</v>
          </cell>
          <cell r="AE671">
            <v>0</v>
          </cell>
          <cell r="AF671">
            <v>20</v>
          </cell>
          <cell r="AG671">
            <v>-60</v>
          </cell>
          <cell r="AH671">
            <v>0</v>
          </cell>
          <cell r="AI671">
            <v>0</v>
          </cell>
          <cell r="AJ671">
            <v>0</v>
          </cell>
          <cell r="AK671">
            <v>0</v>
          </cell>
          <cell r="AL671">
            <v>0</v>
          </cell>
          <cell r="AM671">
            <v>965</v>
          </cell>
          <cell r="AN671" t="str">
            <v>全科</v>
          </cell>
        </row>
        <row r="672">
          <cell r="H672" t="str">
            <v>全科医学科</v>
          </cell>
          <cell r="I672" t="str">
            <v>2020年</v>
          </cell>
        </row>
        <row r="672">
          <cell r="K672" t="str">
            <v>合格</v>
          </cell>
          <cell r="L672" t="str">
            <v>0</v>
          </cell>
          <cell r="M672">
            <v>0</v>
          </cell>
          <cell r="N672">
            <v>0</v>
          </cell>
          <cell r="O672">
            <v>160</v>
          </cell>
          <cell r="P672">
            <v>0</v>
          </cell>
          <cell r="Q672">
            <v>2</v>
          </cell>
          <cell r="R672">
            <v>2</v>
          </cell>
          <cell r="S672">
            <v>0</v>
          </cell>
          <cell r="T672">
            <v>0</v>
          </cell>
          <cell r="U672">
            <v>80</v>
          </cell>
          <cell r="V672">
            <v>100</v>
          </cell>
          <cell r="W672">
            <v>10</v>
          </cell>
          <cell r="X672">
            <v>40</v>
          </cell>
          <cell r="Y672">
            <v>120</v>
          </cell>
          <cell r="Z672">
            <v>60</v>
          </cell>
          <cell r="AA672">
            <v>0</v>
          </cell>
          <cell r="AB672">
            <v>100</v>
          </cell>
          <cell r="AC672">
            <v>150</v>
          </cell>
          <cell r="AD672">
            <v>100</v>
          </cell>
          <cell r="AE672">
            <v>0</v>
          </cell>
          <cell r="AF672">
            <v>60</v>
          </cell>
          <cell r="AG672">
            <v>-20</v>
          </cell>
          <cell r="AH672">
            <v>0</v>
          </cell>
          <cell r="AI672">
            <v>0</v>
          </cell>
          <cell r="AJ672">
            <v>0</v>
          </cell>
          <cell r="AK672">
            <v>0</v>
          </cell>
          <cell r="AL672">
            <v>0</v>
          </cell>
          <cell r="AM672">
            <v>960</v>
          </cell>
          <cell r="AN672" t="str">
            <v>全科</v>
          </cell>
        </row>
        <row r="673">
          <cell r="H673" t="str">
            <v>全科医学科</v>
          </cell>
          <cell r="I673" t="str">
            <v>2021年</v>
          </cell>
        </row>
        <row r="673">
          <cell r="K673" t="str">
            <v>合格</v>
          </cell>
          <cell r="L673" t="str">
            <v>0</v>
          </cell>
          <cell r="M673">
            <v>0</v>
          </cell>
          <cell r="N673">
            <v>0</v>
          </cell>
          <cell r="O673">
            <v>160</v>
          </cell>
          <cell r="P673">
            <v>0</v>
          </cell>
          <cell r="Q673">
            <v>4</v>
          </cell>
          <cell r="R673">
            <v>2</v>
          </cell>
          <cell r="S673">
            <v>0</v>
          </cell>
          <cell r="T673">
            <v>0</v>
          </cell>
          <cell r="U673">
            <v>120</v>
          </cell>
          <cell r="V673">
            <v>100</v>
          </cell>
          <cell r="W673">
            <v>10</v>
          </cell>
          <cell r="X673">
            <v>40</v>
          </cell>
          <cell r="Y673">
            <v>60</v>
          </cell>
          <cell r="Z673">
            <v>30</v>
          </cell>
          <cell r="AA673">
            <v>0</v>
          </cell>
          <cell r="AB673">
            <v>100</v>
          </cell>
          <cell r="AC673">
            <v>150</v>
          </cell>
          <cell r="AD673">
            <v>100</v>
          </cell>
          <cell r="AE673">
            <v>0</v>
          </cell>
          <cell r="AF673">
            <v>20</v>
          </cell>
          <cell r="AG673">
            <v>0</v>
          </cell>
          <cell r="AH673">
            <v>0</v>
          </cell>
          <cell r="AI673">
            <v>0</v>
          </cell>
          <cell r="AJ673">
            <v>0</v>
          </cell>
          <cell r="AK673">
            <v>0</v>
          </cell>
          <cell r="AL673">
            <v>0</v>
          </cell>
          <cell r="AM673">
            <v>890</v>
          </cell>
          <cell r="AN673" t="str">
            <v>全科</v>
          </cell>
        </row>
        <row r="674">
          <cell r="H674" t="str">
            <v>全科医学科</v>
          </cell>
          <cell r="I674" t="str">
            <v>2022年</v>
          </cell>
        </row>
        <row r="674">
          <cell r="K674" t="str">
            <v>合格</v>
          </cell>
          <cell r="L674">
            <v>0</v>
          </cell>
          <cell r="M674">
            <v>0</v>
          </cell>
          <cell r="N674">
            <v>0</v>
          </cell>
          <cell r="O674">
            <v>160</v>
          </cell>
          <cell r="P674">
            <v>0</v>
          </cell>
          <cell r="Q674">
            <v>4</v>
          </cell>
          <cell r="R674">
            <v>3</v>
          </cell>
          <cell r="S674">
            <v>0</v>
          </cell>
          <cell r="T674">
            <v>0</v>
          </cell>
          <cell r="U674">
            <v>140</v>
          </cell>
          <cell r="V674">
            <v>100</v>
          </cell>
          <cell r="W674">
            <v>10</v>
          </cell>
          <cell r="X674">
            <v>80</v>
          </cell>
          <cell r="Y674">
            <v>30</v>
          </cell>
          <cell r="Z674">
            <v>30</v>
          </cell>
          <cell r="AA674">
            <v>40</v>
          </cell>
          <cell r="AB674">
            <v>100</v>
          </cell>
          <cell r="AC674">
            <v>150</v>
          </cell>
          <cell r="AD674">
            <v>100</v>
          </cell>
          <cell r="AE674">
            <v>0</v>
          </cell>
          <cell r="AF674">
            <v>0</v>
          </cell>
          <cell r="AG674">
            <v>-60</v>
          </cell>
          <cell r="AH674">
            <v>0</v>
          </cell>
          <cell r="AI674">
            <v>0</v>
          </cell>
          <cell r="AJ674">
            <v>0</v>
          </cell>
          <cell r="AK674">
            <v>0</v>
          </cell>
          <cell r="AL674">
            <v>0</v>
          </cell>
          <cell r="AM674">
            <v>880</v>
          </cell>
          <cell r="AN674" t="str">
            <v>全科</v>
          </cell>
        </row>
        <row r="675">
          <cell r="H675" t="str">
            <v>全科医学科</v>
          </cell>
          <cell r="I675" t="str">
            <v>2021年</v>
          </cell>
        </row>
        <row r="675">
          <cell r="K675" t="str">
            <v>合格</v>
          </cell>
          <cell r="L675" t="str">
            <v>0</v>
          </cell>
          <cell r="M675">
            <v>0</v>
          </cell>
          <cell r="N675">
            <v>0</v>
          </cell>
          <cell r="O675">
            <v>160</v>
          </cell>
          <cell r="P675">
            <v>0</v>
          </cell>
          <cell r="Q675">
            <v>4</v>
          </cell>
          <cell r="R675">
            <v>2</v>
          </cell>
          <cell r="S675">
            <v>0</v>
          </cell>
          <cell r="T675">
            <v>0</v>
          </cell>
          <cell r="U675">
            <v>120</v>
          </cell>
          <cell r="V675">
            <v>100</v>
          </cell>
          <cell r="W675">
            <v>10</v>
          </cell>
          <cell r="X675">
            <v>20</v>
          </cell>
          <cell r="Y675">
            <v>60</v>
          </cell>
          <cell r="Z675">
            <v>30</v>
          </cell>
          <cell r="AA675">
            <v>0</v>
          </cell>
          <cell r="AB675">
            <v>100</v>
          </cell>
          <cell r="AC675">
            <v>150</v>
          </cell>
          <cell r="AD675">
            <v>100</v>
          </cell>
          <cell r="AE675">
            <v>0</v>
          </cell>
          <cell r="AF675">
            <v>0</v>
          </cell>
          <cell r="AG675">
            <v>0</v>
          </cell>
          <cell r="AH675">
            <v>0</v>
          </cell>
          <cell r="AI675">
            <v>0</v>
          </cell>
          <cell r="AJ675">
            <v>0</v>
          </cell>
          <cell r="AK675">
            <v>0</v>
          </cell>
          <cell r="AL675">
            <v>0</v>
          </cell>
          <cell r="AM675">
            <v>850</v>
          </cell>
          <cell r="AN675" t="str">
            <v>全科</v>
          </cell>
        </row>
        <row r="676">
          <cell r="H676" t="str">
            <v>全科医学科</v>
          </cell>
          <cell r="I676" t="str">
            <v>2021年</v>
          </cell>
        </row>
        <row r="676">
          <cell r="K676" t="str">
            <v>合格</v>
          </cell>
          <cell r="L676">
            <v>0</v>
          </cell>
          <cell r="M676">
            <v>0</v>
          </cell>
          <cell r="N676">
            <v>0</v>
          </cell>
          <cell r="O676">
            <v>160</v>
          </cell>
          <cell r="P676">
            <v>0</v>
          </cell>
          <cell r="Q676">
            <v>2</v>
          </cell>
          <cell r="R676">
            <v>1</v>
          </cell>
          <cell r="S676">
            <v>0</v>
          </cell>
          <cell r="T676">
            <v>0</v>
          </cell>
          <cell r="U676">
            <v>60</v>
          </cell>
          <cell r="V676">
            <v>100</v>
          </cell>
          <cell r="W676">
            <v>10</v>
          </cell>
          <cell r="X676">
            <v>60</v>
          </cell>
          <cell r="Y676">
            <v>60</v>
          </cell>
          <cell r="Z676">
            <v>90</v>
          </cell>
          <cell r="AA676">
            <v>0</v>
          </cell>
          <cell r="AB676">
            <v>100</v>
          </cell>
          <cell r="AC676">
            <v>150</v>
          </cell>
          <cell r="AD676">
            <v>100</v>
          </cell>
          <cell r="AE676">
            <v>0</v>
          </cell>
          <cell r="AF676">
            <v>0</v>
          </cell>
          <cell r="AG676">
            <v>-60</v>
          </cell>
          <cell r="AH676">
            <v>0</v>
          </cell>
          <cell r="AI676">
            <v>0</v>
          </cell>
          <cell r="AJ676">
            <v>0</v>
          </cell>
          <cell r="AK676">
            <v>0</v>
          </cell>
          <cell r="AL676">
            <v>0</v>
          </cell>
          <cell r="AM676">
            <v>830</v>
          </cell>
          <cell r="AN676" t="str">
            <v>全科</v>
          </cell>
        </row>
        <row r="677">
          <cell r="H677" t="str">
            <v>全科医学科</v>
          </cell>
          <cell r="I677" t="str">
            <v>2021年</v>
          </cell>
        </row>
        <row r="677">
          <cell r="K677" t="str">
            <v>合格</v>
          </cell>
          <cell r="L677" t="str">
            <v>0</v>
          </cell>
          <cell r="M677">
            <v>0</v>
          </cell>
          <cell r="N677">
            <v>0</v>
          </cell>
          <cell r="O677">
            <v>160</v>
          </cell>
          <cell r="P677">
            <v>0</v>
          </cell>
          <cell r="Q677">
            <v>4</v>
          </cell>
          <cell r="R677">
            <v>2</v>
          </cell>
          <cell r="S677">
            <v>0</v>
          </cell>
          <cell r="T677">
            <v>0</v>
          </cell>
          <cell r="U677">
            <v>120</v>
          </cell>
          <cell r="V677">
            <v>100</v>
          </cell>
          <cell r="W677">
            <v>0</v>
          </cell>
          <cell r="X677">
            <v>40</v>
          </cell>
          <cell r="Y677">
            <v>60</v>
          </cell>
          <cell r="Z677">
            <v>30</v>
          </cell>
          <cell r="AA677">
            <v>0</v>
          </cell>
          <cell r="AB677">
            <v>100</v>
          </cell>
          <cell r="AC677">
            <v>150</v>
          </cell>
          <cell r="AD677">
            <v>100</v>
          </cell>
          <cell r="AE677">
            <v>0</v>
          </cell>
          <cell r="AF677">
            <v>0</v>
          </cell>
          <cell r="AG677">
            <v>-40</v>
          </cell>
          <cell r="AH677">
            <v>0</v>
          </cell>
          <cell r="AI677">
            <v>0</v>
          </cell>
          <cell r="AJ677">
            <v>0</v>
          </cell>
          <cell r="AK677">
            <v>0</v>
          </cell>
          <cell r="AL677">
            <v>0</v>
          </cell>
          <cell r="AM677">
            <v>820</v>
          </cell>
          <cell r="AN677" t="str">
            <v>全科</v>
          </cell>
        </row>
        <row r="678">
          <cell r="H678" t="str">
            <v>全科医学科</v>
          </cell>
          <cell r="I678" t="str">
            <v>2020年</v>
          </cell>
        </row>
        <row r="678">
          <cell r="K678" t="str">
            <v>合格</v>
          </cell>
          <cell r="L678">
            <v>0</v>
          </cell>
          <cell r="M678">
            <v>0</v>
          </cell>
          <cell r="N678">
            <v>0</v>
          </cell>
          <cell r="O678">
            <v>160</v>
          </cell>
          <cell r="P678">
            <v>0</v>
          </cell>
          <cell r="Q678">
            <v>4</v>
          </cell>
          <cell r="R678">
            <v>2</v>
          </cell>
          <cell r="S678">
            <v>0</v>
          </cell>
          <cell r="T678">
            <v>0</v>
          </cell>
          <cell r="U678">
            <v>120</v>
          </cell>
          <cell r="V678">
            <v>100</v>
          </cell>
          <cell r="W678">
            <v>10</v>
          </cell>
          <cell r="X678">
            <v>40</v>
          </cell>
          <cell r="Y678">
            <v>60</v>
          </cell>
          <cell r="Z678">
            <v>0</v>
          </cell>
          <cell r="AA678">
            <v>0</v>
          </cell>
          <cell r="AB678">
            <v>100</v>
          </cell>
          <cell r="AC678">
            <v>150</v>
          </cell>
          <cell r="AD678">
            <v>100</v>
          </cell>
          <cell r="AE678">
            <v>0</v>
          </cell>
          <cell r="AF678">
            <v>0</v>
          </cell>
          <cell r="AG678">
            <v>-60</v>
          </cell>
          <cell r="AH678">
            <v>0</v>
          </cell>
          <cell r="AI678">
            <v>0</v>
          </cell>
          <cell r="AJ678">
            <v>0</v>
          </cell>
          <cell r="AK678">
            <v>0</v>
          </cell>
          <cell r="AL678">
            <v>0</v>
          </cell>
          <cell r="AM678">
            <v>780</v>
          </cell>
          <cell r="AN678" t="str">
            <v>全科</v>
          </cell>
        </row>
        <row r="679">
          <cell r="H679" t="str">
            <v>全科医学科</v>
          </cell>
          <cell r="I679" t="str">
            <v>2021年</v>
          </cell>
        </row>
        <row r="679">
          <cell r="K679" t="str">
            <v>合格</v>
          </cell>
          <cell r="L679">
            <v>0</v>
          </cell>
          <cell r="M679">
            <v>0</v>
          </cell>
          <cell r="N679">
            <v>0</v>
          </cell>
          <cell r="O679">
            <v>120</v>
          </cell>
          <cell r="P679">
            <v>0</v>
          </cell>
          <cell r="Q679">
            <v>0</v>
          </cell>
          <cell r="R679">
            <v>0</v>
          </cell>
          <cell r="S679">
            <v>0</v>
          </cell>
          <cell r="T679">
            <v>0</v>
          </cell>
          <cell r="U679">
            <v>0</v>
          </cell>
          <cell r="V679">
            <v>100</v>
          </cell>
          <cell r="W679">
            <v>10</v>
          </cell>
          <cell r="X679">
            <v>40</v>
          </cell>
          <cell r="Y679">
            <v>60</v>
          </cell>
          <cell r="Z679">
            <v>60</v>
          </cell>
          <cell r="AA679">
            <v>20</v>
          </cell>
          <cell r="AB679">
            <v>100</v>
          </cell>
          <cell r="AC679">
            <v>150</v>
          </cell>
          <cell r="AD679">
            <v>100</v>
          </cell>
          <cell r="AE679">
            <v>0</v>
          </cell>
          <cell r="AF679">
            <v>40</v>
          </cell>
          <cell r="AG679">
            <v>-20</v>
          </cell>
          <cell r="AH679">
            <v>0</v>
          </cell>
          <cell r="AI679">
            <v>0</v>
          </cell>
          <cell r="AJ679">
            <v>0</v>
          </cell>
          <cell r="AK679">
            <v>0</v>
          </cell>
          <cell r="AL679">
            <v>0</v>
          </cell>
          <cell r="AM679">
            <v>780</v>
          </cell>
          <cell r="AN679" t="str">
            <v>全科</v>
          </cell>
        </row>
        <row r="680">
          <cell r="H680" t="str">
            <v>全科医学科</v>
          </cell>
          <cell r="I680" t="str">
            <v>2020年</v>
          </cell>
        </row>
        <row r="680">
          <cell r="K680" t="str">
            <v>合格</v>
          </cell>
          <cell r="L680">
            <v>0</v>
          </cell>
          <cell r="M680">
            <v>0</v>
          </cell>
          <cell r="N680">
            <v>0</v>
          </cell>
          <cell r="O680">
            <v>160</v>
          </cell>
          <cell r="P680">
            <v>0</v>
          </cell>
          <cell r="Q680">
            <v>1</v>
          </cell>
          <cell r="R680">
            <v>0</v>
          </cell>
          <cell r="S680">
            <v>0</v>
          </cell>
          <cell r="T680">
            <v>0</v>
          </cell>
          <cell r="U680">
            <v>20</v>
          </cell>
          <cell r="V680">
            <v>100</v>
          </cell>
          <cell r="W680">
            <v>10</v>
          </cell>
          <cell r="X680">
            <v>80</v>
          </cell>
          <cell r="Y680">
            <v>120</v>
          </cell>
          <cell r="Z680">
            <v>90</v>
          </cell>
          <cell r="AA680">
            <v>0</v>
          </cell>
          <cell r="AB680">
            <v>100</v>
          </cell>
          <cell r="AC680">
            <v>150</v>
          </cell>
          <cell r="AD680">
            <v>0</v>
          </cell>
          <cell r="AE680">
            <v>0</v>
          </cell>
          <cell r="AF680">
            <v>0</v>
          </cell>
          <cell r="AG680">
            <v>-60</v>
          </cell>
          <cell r="AH680">
            <v>0</v>
          </cell>
          <cell r="AI680">
            <v>0</v>
          </cell>
          <cell r="AJ680">
            <v>0</v>
          </cell>
          <cell r="AK680">
            <v>0</v>
          </cell>
          <cell r="AL680">
            <v>0</v>
          </cell>
          <cell r="AM680">
            <v>770</v>
          </cell>
          <cell r="AN680" t="str">
            <v>全科</v>
          </cell>
        </row>
        <row r="681">
          <cell r="H681" t="str">
            <v>全科医学科</v>
          </cell>
          <cell r="I681" t="str">
            <v>2022年</v>
          </cell>
        </row>
        <row r="681">
          <cell r="K681" t="str">
            <v>合格</v>
          </cell>
          <cell r="L681">
            <v>0</v>
          </cell>
          <cell r="M681">
            <v>0</v>
          </cell>
          <cell r="N681">
            <v>0</v>
          </cell>
          <cell r="O681">
            <v>160</v>
          </cell>
          <cell r="P681">
            <v>0</v>
          </cell>
          <cell r="Q681">
            <v>3</v>
          </cell>
          <cell r="R681">
            <v>2</v>
          </cell>
          <cell r="S681">
            <v>0</v>
          </cell>
          <cell r="T681">
            <v>0</v>
          </cell>
          <cell r="U681">
            <v>100</v>
          </cell>
          <cell r="V681">
            <v>100</v>
          </cell>
          <cell r="W681">
            <v>10</v>
          </cell>
          <cell r="X681">
            <v>20</v>
          </cell>
          <cell r="Y681">
            <v>30</v>
          </cell>
          <cell r="Z681">
            <v>60</v>
          </cell>
          <cell r="AA681">
            <v>0</v>
          </cell>
          <cell r="AB681">
            <v>100</v>
          </cell>
          <cell r="AC681">
            <v>150</v>
          </cell>
          <cell r="AD681">
            <v>100</v>
          </cell>
          <cell r="AE681">
            <v>0</v>
          </cell>
          <cell r="AF681">
            <v>0</v>
          </cell>
          <cell r="AG681">
            <v>-60</v>
          </cell>
          <cell r="AH681">
            <v>0</v>
          </cell>
          <cell r="AI681">
            <v>0</v>
          </cell>
          <cell r="AJ681">
            <v>0</v>
          </cell>
          <cell r="AK681">
            <v>0</v>
          </cell>
          <cell r="AL681">
            <v>0</v>
          </cell>
          <cell r="AM681">
            <v>770</v>
          </cell>
          <cell r="AN681" t="str">
            <v>全科</v>
          </cell>
        </row>
        <row r="682">
          <cell r="H682" t="str">
            <v>全科医学科</v>
          </cell>
          <cell r="I682" t="str">
            <v>2020年</v>
          </cell>
        </row>
        <row r="682">
          <cell r="K682" t="str">
            <v>合格</v>
          </cell>
          <cell r="L682">
            <v>0</v>
          </cell>
          <cell r="M682">
            <v>0</v>
          </cell>
          <cell r="N682">
            <v>0</v>
          </cell>
          <cell r="O682">
            <v>160</v>
          </cell>
          <cell r="P682">
            <v>0</v>
          </cell>
          <cell r="Q682">
            <v>4</v>
          </cell>
          <cell r="R682">
            <v>1</v>
          </cell>
          <cell r="S682">
            <v>0</v>
          </cell>
          <cell r="T682">
            <v>0</v>
          </cell>
          <cell r="U682">
            <v>100</v>
          </cell>
          <cell r="V682">
            <v>100</v>
          </cell>
          <cell r="W682">
            <v>10</v>
          </cell>
          <cell r="X682">
            <v>20</v>
          </cell>
          <cell r="Y682">
            <v>30</v>
          </cell>
          <cell r="Z682">
            <v>60</v>
          </cell>
          <cell r="AA682">
            <v>0</v>
          </cell>
          <cell r="AB682">
            <v>100</v>
          </cell>
          <cell r="AC682">
            <v>150</v>
          </cell>
          <cell r="AD682">
            <v>100</v>
          </cell>
          <cell r="AE682">
            <v>0</v>
          </cell>
          <cell r="AF682">
            <v>0</v>
          </cell>
          <cell r="AG682">
            <v>-60</v>
          </cell>
          <cell r="AH682">
            <v>0</v>
          </cell>
          <cell r="AI682">
            <v>0</v>
          </cell>
          <cell r="AJ682">
            <v>0</v>
          </cell>
          <cell r="AK682">
            <v>0</v>
          </cell>
          <cell r="AL682">
            <v>0</v>
          </cell>
          <cell r="AM682">
            <v>770</v>
          </cell>
          <cell r="AN682" t="str">
            <v>全科</v>
          </cell>
        </row>
        <row r="683">
          <cell r="H683" t="str">
            <v>全科医学科</v>
          </cell>
          <cell r="I683" t="str">
            <v>2020年</v>
          </cell>
        </row>
        <row r="683">
          <cell r="K683" t="str">
            <v>合格</v>
          </cell>
          <cell r="L683">
            <v>0</v>
          </cell>
          <cell r="M683">
            <v>0</v>
          </cell>
          <cell r="N683">
            <v>0</v>
          </cell>
          <cell r="O683">
            <v>160</v>
          </cell>
          <cell r="P683">
            <v>0</v>
          </cell>
          <cell r="Q683">
            <v>0</v>
          </cell>
          <cell r="R683">
            <v>0</v>
          </cell>
          <cell r="S683">
            <v>0</v>
          </cell>
          <cell r="T683">
            <v>0</v>
          </cell>
          <cell r="U683">
            <v>0</v>
          </cell>
          <cell r="V683">
            <v>100</v>
          </cell>
          <cell r="W683">
            <v>0</v>
          </cell>
          <cell r="X683">
            <v>40</v>
          </cell>
          <cell r="Y683">
            <v>30</v>
          </cell>
          <cell r="Z683">
            <v>60</v>
          </cell>
          <cell r="AA683">
            <v>0</v>
          </cell>
          <cell r="AB683">
            <v>100</v>
          </cell>
          <cell r="AC683">
            <v>150</v>
          </cell>
          <cell r="AD683">
            <v>100</v>
          </cell>
          <cell r="AE683">
            <v>0</v>
          </cell>
          <cell r="AF683">
            <v>40</v>
          </cell>
          <cell r="AG683">
            <v>-20</v>
          </cell>
          <cell r="AH683">
            <v>0</v>
          </cell>
          <cell r="AI683">
            <v>0</v>
          </cell>
          <cell r="AJ683">
            <v>0</v>
          </cell>
          <cell r="AK683">
            <v>0</v>
          </cell>
          <cell r="AL683">
            <v>0</v>
          </cell>
          <cell r="AM683">
            <v>760</v>
          </cell>
          <cell r="AN683" t="str">
            <v>全科</v>
          </cell>
        </row>
        <row r="684">
          <cell r="H684" t="str">
            <v>全科医学科</v>
          </cell>
          <cell r="I684" t="str">
            <v>2020年</v>
          </cell>
        </row>
        <row r="684">
          <cell r="K684" t="str">
            <v>合格</v>
          </cell>
          <cell r="L684">
            <v>0</v>
          </cell>
          <cell r="M684">
            <v>0</v>
          </cell>
          <cell r="N684">
            <v>0</v>
          </cell>
          <cell r="O684">
            <v>160</v>
          </cell>
          <cell r="P684">
            <v>0</v>
          </cell>
          <cell r="Q684">
            <v>3</v>
          </cell>
          <cell r="R684">
            <v>1</v>
          </cell>
          <cell r="S684">
            <v>0</v>
          </cell>
          <cell r="T684">
            <v>0</v>
          </cell>
          <cell r="U684">
            <v>80</v>
          </cell>
          <cell r="V684">
            <v>100</v>
          </cell>
          <cell r="W684">
            <v>10</v>
          </cell>
          <cell r="X684">
            <v>20</v>
          </cell>
          <cell r="Y684">
            <v>60</v>
          </cell>
          <cell r="Z684">
            <v>60</v>
          </cell>
          <cell r="AA684">
            <v>0</v>
          </cell>
          <cell r="AB684">
            <v>100</v>
          </cell>
          <cell r="AC684">
            <v>150</v>
          </cell>
          <cell r="AD684">
            <v>0</v>
          </cell>
          <cell r="AE684">
            <v>0</v>
          </cell>
          <cell r="AF684">
            <v>0</v>
          </cell>
          <cell r="AG684">
            <v>-40</v>
          </cell>
          <cell r="AH684">
            <v>0</v>
          </cell>
          <cell r="AI684">
            <v>0</v>
          </cell>
          <cell r="AJ684">
            <v>0</v>
          </cell>
          <cell r="AK684">
            <v>0</v>
          </cell>
          <cell r="AL684">
            <v>0</v>
          </cell>
          <cell r="AM684">
            <v>700</v>
          </cell>
          <cell r="AN684" t="str">
            <v>全科</v>
          </cell>
        </row>
        <row r="685">
          <cell r="H685" t="str">
            <v>全科医学科</v>
          </cell>
          <cell r="I685" t="str">
            <v>2021年</v>
          </cell>
        </row>
        <row r="685">
          <cell r="K685" t="str">
            <v>合格</v>
          </cell>
          <cell r="L685">
            <v>0</v>
          </cell>
          <cell r="M685">
            <v>0</v>
          </cell>
          <cell r="N685">
            <v>0</v>
          </cell>
          <cell r="O685">
            <v>120</v>
          </cell>
          <cell r="P685">
            <v>0</v>
          </cell>
          <cell r="Q685">
            <v>0</v>
          </cell>
          <cell r="R685">
            <v>0</v>
          </cell>
          <cell r="S685">
            <v>0</v>
          </cell>
          <cell r="T685">
            <v>0</v>
          </cell>
          <cell r="U685">
            <v>0</v>
          </cell>
          <cell r="V685">
            <v>100</v>
          </cell>
          <cell r="W685">
            <v>10</v>
          </cell>
          <cell r="X685">
            <v>0</v>
          </cell>
          <cell r="Y685">
            <v>0</v>
          </cell>
          <cell r="Z685">
            <v>90</v>
          </cell>
          <cell r="AA685">
            <v>60</v>
          </cell>
          <cell r="AB685">
            <v>100</v>
          </cell>
          <cell r="AC685">
            <v>150</v>
          </cell>
          <cell r="AD685">
            <v>100</v>
          </cell>
          <cell r="AE685">
            <v>0</v>
          </cell>
          <cell r="AF685">
            <v>0</v>
          </cell>
          <cell r="AG685">
            <v>-40</v>
          </cell>
          <cell r="AH685">
            <v>0</v>
          </cell>
          <cell r="AI685">
            <v>0</v>
          </cell>
          <cell r="AJ685">
            <v>0</v>
          </cell>
          <cell r="AK685">
            <v>0</v>
          </cell>
          <cell r="AL685">
            <v>0</v>
          </cell>
          <cell r="AM685">
            <v>690</v>
          </cell>
          <cell r="AN685" t="str">
            <v>全科</v>
          </cell>
        </row>
        <row r="686">
          <cell r="H686" t="str">
            <v>全科医学科</v>
          </cell>
          <cell r="I686" t="str">
            <v>2020年</v>
          </cell>
        </row>
        <row r="686">
          <cell r="K686" t="str">
            <v>合格</v>
          </cell>
          <cell r="L686">
            <v>0</v>
          </cell>
          <cell r="M686">
            <v>0</v>
          </cell>
          <cell r="N686">
            <v>0</v>
          </cell>
          <cell r="O686">
            <v>160</v>
          </cell>
          <cell r="P686">
            <v>0</v>
          </cell>
          <cell r="Q686">
            <v>0</v>
          </cell>
          <cell r="R686">
            <v>0</v>
          </cell>
          <cell r="S686">
            <v>0</v>
          </cell>
          <cell r="T686">
            <v>0</v>
          </cell>
          <cell r="U686">
            <v>0</v>
          </cell>
          <cell r="V686">
            <v>100</v>
          </cell>
          <cell r="W686">
            <v>0</v>
          </cell>
          <cell r="X686">
            <v>60</v>
          </cell>
          <cell r="Y686">
            <v>60</v>
          </cell>
          <cell r="Z686">
            <v>60</v>
          </cell>
          <cell r="AA686">
            <v>0</v>
          </cell>
          <cell r="AB686">
            <v>100</v>
          </cell>
          <cell r="AC686">
            <v>150</v>
          </cell>
          <cell r="AD686">
            <v>0</v>
          </cell>
          <cell r="AE686">
            <v>0</v>
          </cell>
          <cell r="AF686">
            <v>0</v>
          </cell>
          <cell r="AG686">
            <v>-20</v>
          </cell>
          <cell r="AH686">
            <v>0</v>
          </cell>
          <cell r="AI686">
            <v>0</v>
          </cell>
          <cell r="AJ686">
            <v>0</v>
          </cell>
          <cell r="AK686">
            <v>0</v>
          </cell>
          <cell r="AL686">
            <v>0</v>
          </cell>
          <cell r="AM686">
            <v>670</v>
          </cell>
          <cell r="AN686" t="str">
            <v>全科</v>
          </cell>
        </row>
        <row r="687">
          <cell r="H687" t="str">
            <v>全科医学科</v>
          </cell>
          <cell r="I687" t="str">
            <v>2020年</v>
          </cell>
        </row>
        <row r="687">
          <cell r="K687" t="str">
            <v>合格</v>
          </cell>
          <cell r="L687">
            <v>0</v>
          </cell>
          <cell r="M687">
            <v>0</v>
          </cell>
          <cell r="N687">
            <v>0</v>
          </cell>
          <cell r="O687">
            <v>160</v>
          </cell>
          <cell r="P687" t="str">
            <v>0.0</v>
          </cell>
          <cell r="Q687" t="str">
            <v>4.0</v>
          </cell>
          <cell r="R687" t="str">
            <v>1.0</v>
          </cell>
          <cell r="S687" t="str">
            <v>0.0</v>
          </cell>
          <cell r="T687" t="str">
            <v>0.0</v>
          </cell>
          <cell r="U687">
            <v>100</v>
          </cell>
          <cell r="V687">
            <v>100</v>
          </cell>
          <cell r="W687">
            <v>10</v>
          </cell>
          <cell r="X687">
            <v>60</v>
          </cell>
          <cell r="Y687">
            <v>60</v>
          </cell>
          <cell r="Z687">
            <v>60</v>
          </cell>
          <cell r="AA687">
            <v>0</v>
          </cell>
          <cell r="AB687">
            <v>100</v>
          </cell>
          <cell r="AC687">
            <v>0</v>
          </cell>
          <cell r="AD687">
            <v>0</v>
          </cell>
          <cell r="AE687">
            <v>0</v>
          </cell>
          <cell r="AF687">
            <v>20</v>
          </cell>
          <cell r="AG687">
            <v>-20</v>
          </cell>
          <cell r="AH687">
            <v>0</v>
          </cell>
          <cell r="AI687">
            <v>0</v>
          </cell>
          <cell r="AJ687">
            <v>0</v>
          </cell>
          <cell r="AK687" t="str">
            <v>发放金额*75%</v>
          </cell>
          <cell r="AL687">
            <v>0</v>
          </cell>
          <cell r="AM687">
            <v>650</v>
          </cell>
          <cell r="AN687" t="str">
            <v>全科</v>
          </cell>
        </row>
        <row r="688">
          <cell r="H688" t="str">
            <v>全科医学科</v>
          </cell>
          <cell r="I688" t="str">
            <v>2021年</v>
          </cell>
        </row>
        <row r="688">
          <cell r="K688" t="str">
            <v>合格</v>
          </cell>
          <cell r="L688">
            <v>0</v>
          </cell>
          <cell r="M688">
            <v>0</v>
          </cell>
          <cell r="N688">
            <v>0</v>
          </cell>
          <cell r="O688">
            <v>140</v>
          </cell>
          <cell r="P688">
            <v>0</v>
          </cell>
          <cell r="Q688">
            <v>0</v>
          </cell>
          <cell r="R688">
            <v>0</v>
          </cell>
          <cell r="S688">
            <v>0</v>
          </cell>
          <cell r="T688">
            <v>0</v>
          </cell>
          <cell r="U688">
            <v>0</v>
          </cell>
          <cell r="V688">
            <v>100</v>
          </cell>
          <cell r="W688">
            <v>10</v>
          </cell>
          <cell r="X688">
            <v>20</v>
          </cell>
          <cell r="Y688">
            <v>30</v>
          </cell>
          <cell r="Z688">
            <v>30</v>
          </cell>
          <cell r="AA688">
            <v>0</v>
          </cell>
          <cell r="AB688">
            <v>100</v>
          </cell>
          <cell r="AC688">
            <v>150</v>
          </cell>
          <cell r="AD688">
            <v>100</v>
          </cell>
          <cell r="AE688">
            <v>0</v>
          </cell>
          <cell r="AF688">
            <v>0</v>
          </cell>
          <cell r="AG688">
            <v>-60</v>
          </cell>
          <cell r="AH688">
            <v>0</v>
          </cell>
          <cell r="AI688">
            <v>0</v>
          </cell>
          <cell r="AJ688">
            <v>0</v>
          </cell>
          <cell r="AK688">
            <v>0</v>
          </cell>
          <cell r="AL688">
            <v>0</v>
          </cell>
          <cell r="AM688">
            <v>620</v>
          </cell>
          <cell r="AN688" t="str">
            <v>全科</v>
          </cell>
        </row>
        <row r="689">
          <cell r="H689" t="str">
            <v>全科医学科</v>
          </cell>
          <cell r="I689" t="str">
            <v>2020年</v>
          </cell>
        </row>
        <row r="689">
          <cell r="K689" t="str">
            <v>合格</v>
          </cell>
          <cell r="L689">
            <v>0</v>
          </cell>
          <cell r="M689">
            <v>0</v>
          </cell>
          <cell r="N689">
            <v>0</v>
          </cell>
          <cell r="O689">
            <v>160</v>
          </cell>
          <cell r="P689">
            <v>0</v>
          </cell>
          <cell r="Q689">
            <v>0</v>
          </cell>
          <cell r="R689">
            <v>0</v>
          </cell>
          <cell r="S689">
            <v>0</v>
          </cell>
          <cell r="T689">
            <v>0</v>
          </cell>
          <cell r="U689">
            <v>0</v>
          </cell>
          <cell r="V689">
            <v>100</v>
          </cell>
          <cell r="W689">
            <v>0</v>
          </cell>
          <cell r="X689">
            <v>0</v>
          </cell>
          <cell r="Y689">
            <v>0</v>
          </cell>
          <cell r="Z689">
            <v>0</v>
          </cell>
          <cell r="AA689">
            <v>0</v>
          </cell>
          <cell r="AB689">
            <v>100</v>
          </cell>
          <cell r="AC689">
            <v>150</v>
          </cell>
          <cell r="AD689">
            <v>100</v>
          </cell>
          <cell r="AE689">
            <v>0</v>
          </cell>
          <cell r="AF689">
            <v>0</v>
          </cell>
          <cell r="AG689">
            <v>-20</v>
          </cell>
          <cell r="AH689">
            <v>0</v>
          </cell>
          <cell r="AI689">
            <v>0</v>
          </cell>
          <cell r="AJ689">
            <v>0</v>
          </cell>
          <cell r="AK689">
            <v>0</v>
          </cell>
          <cell r="AL689">
            <v>0</v>
          </cell>
          <cell r="AM689">
            <v>590</v>
          </cell>
          <cell r="AN689" t="str">
            <v>全科</v>
          </cell>
        </row>
        <row r="690">
          <cell r="H690" t="str">
            <v>全科医学科</v>
          </cell>
          <cell r="I690" t="str">
            <v>2022年</v>
          </cell>
        </row>
        <row r="690">
          <cell r="K690" t="str">
            <v>合格</v>
          </cell>
          <cell r="L690">
            <v>0</v>
          </cell>
          <cell r="M690">
            <v>0</v>
          </cell>
          <cell r="N690">
            <v>0</v>
          </cell>
          <cell r="O690">
            <v>160</v>
          </cell>
          <cell r="P690">
            <v>0</v>
          </cell>
          <cell r="Q690">
            <v>6</v>
          </cell>
          <cell r="R690">
            <v>1</v>
          </cell>
          <cell r="S690">
            <v>0</v>
          </cell>
          <cell r="T690">
            <v>0</v>
          </cell>
          <cell r="U690">
            <v>140</v>
          </cell>
          <cell r="V690">
            <v>100</v>
          </cell>
          <cell r="W690">
            <v>10</v>
          </cell>
          <cell r="X690">
            <v>60</v>
          </cell>
          <cell r="Y690">
            <v>90</v>
          </cell>
          <cell r="Z690">
            <v>60</v>
          </cell>
          <cell r="AA690">
            <v>0</v>
          </cell>
          <cell r="AB690">
            <v>0</v>
          </cell>
          <cell r="AC690">
            <v>0</v>
          </cell>
          <cell r="AD690">
            <v>0</v>
          </cell>
          <cell r="AE690">
            <v>0</v>
          </cell>
          <cell r="AF690">
            <v>0</v>
          </cell>
          <cell r="AG690">
            <v>-40</v>
          </cell>
          <cell r="AH690">
            <v>0</v>
          </cell>
          <cell r="AI690">
            <v>0</v>
          </cell>
          <cell r="AJ690">
            <v>0</v>
          </cell>
          <cell r="AK690">
            <v>0</v>
          </cell>
          <cell r="AL690">
            <v>0</v>
          </cell>
          <cell r="AM690">
            <v>580</v>
          </cell>
          <cell r="AN690" t="str">
            <v>全科</v>
          </cell>
        </row>
        <row r="691">
          <cell r="H691" t="str">
            <v>全科医学科</v>
          </cell>
          <cell r="I691" t="str">
            <v>2022年</v>
          </cell>
        </row>
        <row r="691">
          <cell r="K691" t="str">
            <v>合格</v>
          </cell>
          <cell r="L691">
            <v>0</v>
          </cell>
          <cell r="M691">
            <v>0</v>
          </cell>
          <cell r="N691">
            <v>0</v>
          </cell>
          <cell r="O691">
            <v>160</v>
          </cell>
          <cell r="P691">
            <v>0</v>
          </cell>
          <cell r="Q691">
            <v>5</v>
          </cell>
          <cell r="R691">
            <v>2</v>
          </cell>
          <cell r="S691">
            <v>0</v>
          </cell>
          <cell r="T691">
            <v>0</v>
          </cell>
          <cell r="U691">
            <v>140</v>
          </cell>
          <cell r="V691">
            <v>100</v>
          </cell>
          <cell r="W691">
            <v>10</v>
          </cell>
          <cell r="X691">
            <v>60</v>
          </cell>
          <cell r="Y691">
            <v>60</v>
          </cell>
          <cell r="Z691">
            <v>60</v>
          </cell>
          <cell r="AA691">
            <v>40</v>
          </cell>
          <cell r="AB691">
            <v>0</v>
          </cell>
          <cell r="AC691">
            <v>0</v>
          </cell>
          <cell r="AD691">
            <v>0</v>
          </cell>
          <cell r="AE691">
            <v>0</v>
          </cell>
          <cell r="AF691">
            <v>0</v>
          </cell>
          <cell r="AG691">
            <v>-60</v>
          </cell>
          <cell r="AH691">
            <v>0</v>
          </cell>
          <cell r="AI691">
            <v>0</v>
          </cell>
          <cell r="AJ691">
            <v>0</v>
          </cell>
          <cell r="AK691">
            <v>0</v>
          </cell>
          <cell r="AL691">
            <v>0</v>
          </cell>
          <cell r="AM691">
            <v>570</v>
          </cell>
          <cell r="AN691" t="str">
            <v>全科</v>
          </cell>
        </row>
        <row r="692">
          <cell r="H692" t="str">
            <v>全科医学科</v>
          </cell>
          <cell r="I692" t="str">
            <v>2022年</v>
          </cell>
        </row>
        <row r="692">
          <cell r="K692" t="str">
            <v>合格</v>
          </cell>
          <cell r="L692">
            <v>0</v>
          </cell>
          <cell r="M692">
            <v>0</v>
          </cell>
          <cell r="N692">
            <v>0</v>
          </cell>
          <cell r="O692">
            <v>160</v>
          </cell>
          <cell r="P692">
            <v>0</v>
          </cell>
          <cell r="Q692">
            <v>3</v>
          </cell>
          <cell r="R692">
            <v>0</v>
          </cell>
          <cell r="S692">
            <v>0</v>
          </cell>
          <cell r="T692">
            <v>0</v>
          </cell>
          <cell r="U692">
            <v>60</v>
          </cell>
          <cell r="V692">
            <v>100</v>
          </cell>
          <cell r="W692">
            <v>10</v>
          </cell>
          <cell r="X692">
            <v>80</v>
          </cell>
          <cell r="Y692">
            <v>30</v>
          </cell>
          <cell r="Z692">
            <v>0</v>
          </cell>
          <cell r="AA692">
            <v>20</v>
          </cell>
          <cell r="AB692">
            <v>100</v>
          </cell>
          <cell r="AC692">
            <v>0</v>
          </cell>
          <cell r="AD692">
            <v>0</v>
          </cell>
          <cell r="AE692">
            <v>0</v>
          </cell>
          <cell r="AF692">
            <v>60</v>
          </cell>
          <cell r="AG692">
            <v>-60</v>
          </cell>
          <cell r="AH692">
            <v>0</v>
          </cell>
          <cell r="AI692">
            <v>0</v>
          </cell>
          <cell r="AJ692">
            <v>0</v>
          </cell>
          <cell r="AK692">
            <v>0</v>
          </cell>
          <cell r="AL692">
            <v>0</v>
          </cell>
          <cell r="AM692">
            <v>560</v>
          </cell>
          <cell r="AN692" t="str">
            <v>全科</v>
          </cell>
        </row>
        <row r="693">
          <cell r="H693" t="str">
            <v>全科医学科</v>
          </cell>
          <cell r="I693" t="str">
            <v>2022年</v>
          </cell>
        </row>
        <row r="693">
          <cell r="K693" t="str">
            <v>合格</v>
          </cell>
          <cell r="L693">
            <v>0</v>
          </cell>
          <cell r="M693">
            <v>0</v>
          </cell>
          <cell r="N693">
            <v>0</v>
          </cell>
          <cell r="O693">
            <v>160</v>
          </cell>
          <cell r="P693">
            <v>0</v>
          </cell>
          <cell r="Q693">
            <v>6</v>
          </cell>
          <cell r="R693">
            <v>2</v>
          </cell>
          <cell r="S693">
            <v>0</v>
          </cell>
          <cell r="T693">
            <v>0</v>
          </cell>
          <cell r="U693">
            <v>160</v>
          </cell>
          <cell r="V693">
            <v>100</v>
          </cell>
          <cell r="W693">
            <v>10</v>
          </cell>
          <cell r="X693">
            <v>40</v>
          </cell>
          <cell r="Y693">
            <v>90</v>
          </cell>
          <cell r="Z693">
            <v>60</v>
          </cell>
          <cell r="AA693">
            <v>0</v>
          </cell>
          <cell r="AB693">
            <v>0</v>
          </cell>
          <cell r="AC693">
            <v>0</v>
          </cell>
          <cell r="AD693">
            <v>0</v>
          </cell>
          <cell r="AE693">
            <v>0</v>
          </cell>
          <cell r="AF693">
            <v>0</v>
          </cell>
          <cell r="AG693">
            <v>-60</v>
          </cell>
          <cell r="AH693">
            <v>0</v>
          </cell>
          <cell r="AI693">
            <v>0</v>
          </cell>
          <cell r="AJ693">
            <v>0</v>
          </cell>
          <cell r="AK693">
            <v>0</v>
          </cell>
          <cell r="AL693">
            <v>0</v>
          </cell>
          <cell r="AM693">
            <v>560</v>
          </cell>
          <cell r="AN693" t="str">
            <v>全科</v>
          </cell>
        </row>
        <row r="694">
          <cell r="H694" t="str">
            <v>全科医学科</v>
          </cell>
          <cell r="I694" t="str">
            <v>2020年</v>
          </cell>
        </row>
        <row r="694">
          <cell r="K694" t="str">
            <v>合格</v>
          </cell>
          <cell r="L694">
            <v>0</v>
          </cell>
          <cell r="M694">
            <v>0</v>
          </cell>
          <cell r="N694">
            <v>0</v>
          </cell>
          <cell r="O694">
            <v>160</v>
          </cell>
          <cell r="P694">
            <v>0</v>
          </cell>
          <cell r="Q694">
            <v>7</v>
          </cell>
          <cell r="R694">
            <v>4</v>
          </cell>
          <cell r="S694">
            <v>0</v>
          </cell>
          <cell r="T694">
            <v>1</v>
          </cell>
          <cell r="U694">
            <v>245</v>
          </cell>
          <cell r="V694">
            <v>100</v>
          </cell>
          <cell r="W694">
            <v>10</v>
          </cell>
          <cell r="X694">
            <v>0</v>
          </cell>
          <cell r="Y694">
            <v>0</v>
          </cell>
          <cell r="Z694">
            <v>0</v>
          </cell>
          <cell r="AA694">
            <v>0</v>
          </cell>
          <cell r="AB694">
            <v>100</v>
          </cell>
          <cell r="AC694">
            <v>0</v>
          </cell>
          <cell r="AD694">
            <v>0</v>
          </cell>
          <cell r="AE694">
            <v>0</v>
          </cell>
          <cell r="AF694">
            <v>0</v>
          </cell>
          <cell r="AG694">
            <v>-60</v>
          </cell>
          <cell r="AH694">
            <v>0</v>
          </cell>
          <cell r="AI694">
            <v>0</v>
          </cell>
          <cell r="AJ694">
            <v>0</v>
          </cell>
          <cell r="AK694">
            <v>0</v>
          </cell>
          <cell r="AL694">
            <v>0</v>
          </cell>
          <cell r="AM694">
            <v>555</v>
          </cell>
          <cell r="AN694" t="str">
            <v>全科</v>
          </cell>
        </row>
        <row r="695">
          <cell r="H695" t="str">
            <v>全科医学科</v>
          </cell>
          <cell r="I695" t="str">
            <v>2020年</v>
          </cell>
        </row>
        <row r="695">
          <cell r="K695" t="str">
            <v>合格</v>
          </cell>
          <cell r="L695">
            <v>0</v>
          </cell>
          <cell r="M695">
            <v>0</v>
          </cell>
          <cell r="N695">
            <v>0</v>
          </cell>
          <cell r="O695">
            <v>160</v>
          </cell>
          <cell r="P695">
            <v>0</v>
          </cell>
          <cell r="Q695">
            <v>3</v>
          </cell>
          <cell r="R695">
            <v>5</v>
          </cell>
          <cell r="S695">
            <v>0</v>
          </cell>
          <cell r="T695">
            <v>1</v>
          </cell>
          <cell r="U695">
            <v>185</v>
          </cell>
          <cell r="V695">
            <v>76.1904761904762</v>
          </cell>
          <cell r="W695">
            <v>10</v>
          </cell>
          <cell r="X695">
            <v>60</v>
          </cell>
          <cell r="Y695">
            <v>60</v>
          </cell>
          <cell r="Z695">
            <v>0</v>
          </cell>
          <cell r="AA695">
            <v>20</v>
          </cell>
          <cell r="AB695">
            <v>0</v>
          </cell>
          <cell r="AC695">
            <v>0</v>
          </cell>
          <cell r="AD695">
            <v>0</v>
          </cell>
          <cell r="AE695">
            <v>0</v>
          </cell>
          <cell r="AF695">
            <v>0</v>
          </cell>
          <cell r="AG695">
            <v>-20</v>
          </cell>
          <cell r="AH695">
            <v>0</v>
          </cell>
          <cell r="AI695">
            <v>0</v>
          </cell>
          <cell r="AJ695">
            <v>0</v>
          </cell>
          <cell r="AK695">
            <v>0</v>
          </cell>
          <cell r="AL695" t="str">
            <v>最终金额扣50%</v>
          </cell>
          <cell r="AM695">
            <v>551.190476190476</v>
          </cell>
          <cell r="AN695" t="str">
            <v>全科</v>
          </cell>
        </row>
        <row r="696">
          <cell r="H696" t="str">
            <v>全科医学科</v>
          </cell>
          <cell r="I696" t="str">
            <v>2020年</v>
          </cell>
        </row>
        <row r="696">
          <cell r="K696" t="str">
            <v>合格</v>
          </cell>
          <cell r="L696">
            <v>0</v>
          </cell>
          <cell r="M696">
            <v>0</v>
          </cell>
          <cell r="N696">
            <v>0</v>
          </cell>
          <cell r="O696">
            <v>160</v>
          </cell>
          <cell r="P696">
            <v>0</v>
          </cell>
          <cell r="Q696">
            <v>0</v>
          </cell>
          <cell r="R696">
            <v>0</v>
          </cell>
          <cell r="S696">
            <v>0</v>
          </cell>
          <cell r="T696">
            <v>0</v>
          </cell>
          <cell r="U696">
            <v>0</v>
          </cell>
          <cell r="V696">
            <v>100</v>
          </cell>
          <cell r="W696">
            <v>0</v>
          </cell>
          <cell r="X696">
            <v>0</v>
          </cell>
          <cell r="Y696">
            <v>0</v>
          </cell>
          <cell r="Z696">
            <v>0</v>
          </cell>
          <cell r="AA696">
            <v>0</v>
          </cell>
          <cell r="AB696">
            <v>100</v>
          </cell>
          <cell r="AC696">
            <v>150</v>
          </cell>
          <cell r="AD696">
            <v>100</v>
          </cell>
          <cell r="AE696">
            <v>0</v>
          </cell>
          <cell r="AF696">
            <v>0</v>
          </cell>
          <cell r="AG696">
            <v>-60</v>
          </cell>
          <cell r="AH696">
            <v>0</v>
          </cell>
          <cell r="AI696">
            <v>0</v>
          </cell>
          <cell r="AJ696">
            <v>0</v>
          </cell>
          <cell r="AK696">
            <v>0</v>
          </cell>
          <cell r="AL696">
            <v>0</v>
          </cell>
          <cell r="AM696">
            <v>550</v>
          </cell>
          <cell r="AN696" t="str">
            <v>全科</v>
          </cell>
        </row>
        <row r="697">
          <cell r="H697" t="str">
            <v>全科医学科</v>
          </cell>
          <cell r="I697" t="str">
            <v>2022年</v>
          </cell>
        </row>
        <row r="697">
          <cell r="K697" t="str">
            <v>合格</v>
          </cell>
          <cell r="L697">
            <v>0</v>
          </cell>
          <cell r="M697">
            <v>0</v>
          </cell>
          <cell r="N697">
            <v>0</v>
          </cell>
          <cell r="O697">
            <v>160</v>
          </cell>
          <cell r="P697">
            <v>0</v>
          </cell>
          <cell r="Q697">
            <v>4</v>
          </cell>
          <cell r="R697">
            <v>3</v>
          </cell>
          <cell r="S697">
            <v>0</v>
          </cell>
          <cell r="T697">
            <v>0</v>
          </cell>
          <cell r="U697">
            <v>140</v>
          </cell>
          <cell r="V697">
            <v>100</v>
          </cell>
          <cell r="W697">
            <v>10</v>
          </cell>
          <cell r="X697">
            <v>20</v>
          </cell>
          <cell r="Y697">
            <v>60</v>
          </cell>
          <cell r="Z697">
            <v>60</v>
          </cell>
          <cell r="AA697">
            <v>40</v>
          </cell>
          <cell r="AB697">
            <v>0</v>
          </cell>
          <cell r="AC697">
            <v>0</v>
          </cell>
          <cell r="AD697">
            <v>0</v>
          </cell>
          <cell r="AE697">
            <v>0</v>
          </cell>
          <cell r="AF697">
            <v>0</v>
          </cell>
          <cell r="AG697">
            <v>-40</v>
          </cell>
          <cell r="AH697">
            <v>0</v>
          </cell>
          <cell r="AI697">
            <v>0</v>
          </cell>
          <cell r="AJ697">
            <v>0</v>
          </cell>
          <cell r="AK697">
            <v>0</v>
          </cell>
          <cell r="AL697">
            <v>0</v>
          </cell>
          <cell r="AM697">
            <v>550</v>
          </cell>
          <cell r="AN697" t="str">
            <v>全科</v>
          </cell>
        </row>
        <row r="698">
          <cell r="H698" t="str">
            <v>全科医学科</v>
          </cell>
          <cell r="I698" t="str">
            <v>2020年</v>
          </cell>
        </row>
        <row r="698">
          <cell r="K698" t="str">
            <v>合格</v>
          </cell>
          <cell r="L698">
            <v>0</v>
          </cell>
          <cell r="M698">
            <v>0</v>
          </cell>
          <cell r="N698">
            <v>0</v>
          </cell>
          <cell r="O698">
            <v>160</v>
          </cell>
          <cell r="P698">
            <v>0</v>
          </cell>
          <cell r="Q698">
            <v>7</v>
          </cell>
          <cell r="R698">
            <v>3</v>
          </cell>
          <cell r="S698">
            <v>0</v>
          </cell>
          <cell r="T698">
            <v>0</v>
          </cell>
          <cell r="U698">
            <v>200</v>
          </cell>
          <cell r="V698">
            <v>100</v>
          </cell>
          <cell r="W698">
            <v>0</v>
          </cell>
          <cell r="X698">
            <v>0</v>
          </cell>
          <cell r="Y698">
            <v>0</v>
          </cell>
          <cell r="Z698">
            <v>0</v>
          </cell>
          <cell r="AA698">
            <v>0</v>
          </cell>
          <cell r="AB698">
            <v>100</v>
          </cell>
          <cell r="AC698">
            <v>0</v>
          </cell>
          <cell r="AD698">
            <v>0</v>
          </cell>
          <cell r="AE698">
            <v>0</v>
          </cell>
          <cell r="AF698">
            <v>0</v>
          </cell>
          <cell r="AG698">
            <v>-40</v>
          </cell>
          <cell r="AH698">
            <v>0</v>
          </cell>
          <cell r="AI698">
            <v>0</v>
          </cell>
          <cell r="AJ698">
            <v>0</v>
          </cell>
          <cell r="AK698">
            <v>0</v>
          </cell>
          <cell r="AL698">
            <v>0</v>
          </cell>
          <cell r="AM698">
            <v>520</v>
          </cell>
          <cell r="AN698" t="str">
            <v>全科</v>
          </cell>
        </row>
        <row r="699">
          <cell r="H699" t="str">
            <v>全科医学科</v>
          </cell>
          <cell r="I699" t="str">
            <v>2020年</v>
          </cell>
        </row>
        <row r="699">
          <cell r="K699" t="str">
            <v>合格</v>
          </cell>
          <cell r="L699">
            <v>0</v>
          </cell>
          <cell r="M699">
            <v>0</v>
          </cell>
          <cell r="N699">
            <v>0</v>
          </cell>
          <cell r="O699">
            <v>160</v>
          </cell>
          <cell r="P699">
            <v>0</v>
          </cell>
          <cell r="Q699">
            <v>0</v>
          </cell>
          <cell r="R699">
            <v>0</v>
          </cell>
          <cell r="S699">
            <v>0</v>
          </cell>
          <cell r="T699">
            <v>0</v>
          </cell>
          <cell r="U699">
            <v>0</v>
          </cell>
          <cell r="V699">
            <v>100</v>
          </cell>
          <cell r="W699">
            <v>0</v>
          </cell>
          <cell r="X699">
            <v>0</v>
          </cell>
          <cell r="Y699">
            <v>0</v>
          </cell>
          <cell r="Z699">
            <v>0</v>
          </cell>
          <cell r="AA699">
            <v>0</v>
          </cell>
          <cell r="AB699">
            <v>100</v>
          </cell>
          <cell r="AC699">
            <v>150</v>
          </cell>
          <cell r="AD699">
            <v>0</v>
          </cell>
          <cell r="AE699">
            <v>0</v>
          </cell>
          <cell r="AF699">
            <v>0</v>
          </cell>
          <cell r="AG699">
            <v>0</v>
          </cell>
          <cell r="AH699">
            <v>0</v>
          </cell>
          <cell r="AI699">
            <v>0</v>
          </cell>
          <cell r="AJ699">
            <v>0</v>
          </cell>
          <cell r="AK699">
            <v>0</v>
          </cell>
          <cell r="AL699">
            <v>0</v>
          </cell>
          <cell r="AM699">
            <v>510</v>
          </cell>
          <cell r="AN699" t="str">
            <v>全科</v>
          </cell>
        </row>
        <row r="700">
          <cell r="H700" t="str">
            <v>全科医学科</v>
          </cell>
          <cell r="I700" t="str">
            <v>2022年</v>
          </cell>
        </row>
        <row r="700">
          <cell r="K700" t="str">
            <v>合格</v>
          </cell>
          <cell r="L700">
            <v>0</v>
          </cell>
          <cell r="M700">
            <v>0</v>
          </cell>
          <cell r="N700">
            <v>0</v>
          </cell>
          <cell r="O700">
            <v>160</v>
          </cell>
          <cell r="P700">
            <v>0</v>
          </cell>
          <cell r="Q700">
            <v>5</v>
          </cell>
          <cell r="R700">
            <v>1</v>
          </cell>
          <cell r="S700">
            <v>0</v>
          </cell>
          <cell r="T700">
            <v>0</v>
          </cell>
          <cell r="U700">
            <v>120</v>
          </cell>
          <cell r="V700">
            <v>100</v>
          </cell>
          <cell r="W700">
            <v>0</v>
          </cell>
          <cell r="X700">
            <v>20</v>
          </cell>
          <cell r="Y700">
            <v>60</v>
          </cell>
          <cell r="Z700">
            <v>30</v>
          </cell>
          <cell r="AA700">
            <v>0</v>
          </cell>
          <cell r="AB700">
            <v>0</v>
          </cell>
          <cell r="AC700">
            <v>0</v>
          </cell>
          <cell r="AD700">
            <v>0</v>
          </cell>
          <cell r="AE700">
            <v>0</v>
          </cell>
          <cell r="AF700">
            <v>0</v>
          </cell>
          <cell r="AG700">
            <v>0</v>
          </cell>
          <cell r="AH700">
            <v>0</v>
          </cell>
          <cell r="AI700">
            <v>0</v>
          </cell>
          <cell r="AJ700">
            <v>0</v>
          </cell>
          <cell r="AK700">
            <v>0</v>
          </cell>
          <cell r="AL700">
            <v>0</v>
          </cell>
          <cell r="AM700">
            <v>490</v>
          </cell>
          <cell r="AN700" t="str">
            <v>全科</v>
          </cell>
        </row>
        <row r="701">
          <cell r="H701" t="str">
            <v>全科医学科</v>
          </cell>
          <cell r="I701" t="str">
            <v>2022年</v>
          </cell>
        </row>
        <row r="701">
          <cell r="K701" t="str">
            <v>合格</v>
          </cell>
          <cell r="L701">
            <v>0</v>
          </cell>
          <cell r="M701">
            <v>0</v>
          </cell>
          <cell r="N701">
            <v>0</v>
          </cell>
          <cell r="O701">
            <v>160</v>
          </cell>
          <cell r="P701">
            <v>0</v>
          </cell>
          <cell r="Q701">
            <v>3</v>
          </cell>
          <cell r="R701">
            <v>1</v>
          </cell>
          <cell r="S701">
            <v>0</v>
          </cell>
          <cell r="T701">
            <v>0</v>
          </cell>
          <cell r="U701">
            <v>80</v>
          </cell>
          <cell r="V701">
            <v>100</v>
          </cell>
          <cell r="W701">
            <v>0</v>
          </cell>
          <cell r="X701">
            <v>40</v>
          </cell>
          <cell r="Y701">
            <v>60</v>
          </cell>
          <cell r="Z701">
            <v>60</v>
          </cell>
          <cell r="AA701">
            <v>20</v>
          </cell>
          <cell r="AB701">
            <v>0</v>
          </cell>
          <cell r="AC701">
            <v>0</v>
          </cell>
          <cell r="AD701">
            <v>0</v>
          </cell>
          <cell r="AE701">
            <v>0</v>
          </cell>
          <cell r="AF701">
            <v>20</v>
          </cell>
          <cell r="AG701">
            <v>-60</v>
          </cell>
          <cell r="AH701">
            <v>0</v>
          </cell>
          <cell r="AI701">
            <v>0</v>
          </cell>
          <cell r="AJ701">
            <v>0</v>
          </cell>
          <cell r="AK701">
            <v>0</v>
          </cell>
          <cell r="AL701">
            <v>0</v>
          </cell>
          <cell r="AM701">
            <v>480</v>
          </cell>
          <cell r="AN701" t="str">
            <v>全科</v>
          </cell>
        </row>
        <row r="702">
          <cell r="H702" t="str">
            <v>全科医学科</v>
          </cell>
          <cell r="I702" t="str">
            <v>2020年</v>
          </cell>
        </row>
        <row r="702">
          <cell r="K702" t="str">
            <v>合格</v>
          </cell>
          <cell r="L702">
            <v>0</v>
          </cell>
          <cell r="M702">
            <v>0</v>
          </cell>
          <cell r="N702">
            <v>0</v>
          </cell>
          <cell r="O702">
            <v>160</v>
          </cell>
          <cell r="P702">
            <v>0</v>
          </cell>
          <cell r="Q702">
            <v>0</v>
          </cell>
          <cell r="R702">
            <v>0</v>
          </cell>
          <cell r="S702">
            <v>0</v>
          </cell>
          <cell r="T702">
            <v>0</v>
          </cell>
          <cell r="U702">
            <v>0</v>
          </cell>
          <cell r="V702">
            <v>100</v>
          </cell>
          <cell r="W702">
            <v>0</v>
          </cell>
          <cell r="X702">
            <v>0</v>
          </cell>
          <cell r="Y702">
            <v>0</v>
          </cell>
          <cell r="Z702">
            <v>0</v>
          </cell>
          <cell r="AA702">
            <v>0</v>
          </cell>
          <cell r="AB702">
            <v>100</v>
          </cell>
          <cell r="AC702">
            <v>150</v>
          </cell>
          <cell r="AD702">
            <v>0</v>
          </cell>
          <cell r="AE702">
            <v>0</v>
          </cell>
          <cell r="AF702">
            <v>0</v>
          </cell>
          <cell r="AG702">
            <v>-40</v>
          </cell>
          <cell r="AH702">
            <v>0</v>
          </cell>
          <cell r="AI702">
            <v>0</v>
          </cell>
          <cell r="AJ702">
            <v>0</v>
          </cell>
          <cell r="AK702">
            <v>0</v>
          </cell>
          <cell r="AL702">
            <v>0</v>
          </cell>
          <cell r="AM702">
            <v>470</v>
          </cell>
          <cell r="AN702" t="str">
            <v>全科</v>
          </cell>
        </row>
        <row r="703">
          <cell r="H703" t="str">
            <v>全科医学科</v>
          </cell>
          <cell r="I703" t="str">
            <v>2021年</v>
          </cell>
        </row>
        <row r="703">
          <cell r="K703" t="str">
            <v>合格</v>
          </cell>
          <cell r="L703" t="str">
            <v>0</v>
          </cell>
          <cell r="M703">
            <v>0</v>
          </cell>
          <cell r="N703">
            <v>0</v>
          </cell>
          <cell r="O703">
            <v>160</v>
          </cell>
          <cell r="P703">
            <v>0</v>
          </cell>
          <cell r="Q703">
            <v>4</v>
          </cell>
          <cell r="R703">
            <v>1</v>
          </cell>
          <cell r="S703">
            <v>0</v>
          </cell>
          <cell r="T703">
            <v>0</v>
          </cell>
          <cell r="U703">
            <v>100</v>
          </cell>
          <cell r="V703">
            <v>100</v>
          </cell>
          <cell r="W703">
            <v>10</v>
          </cell>
          <cell r="X703">
            <v>40</v>
          </cell>
          <cell r="Y703">
            <v>60</v>
          </cell>
          <cell r="Z703">
            <v>30</v>
          </cell>
          <cell r="AA703">
            <v>0</v>
          </cell>
          <cell r="AB703">
            <v>0</v>
          </cell>
          <cell r="AC703">
            <v>0</v>
          </cell>
          <cell r="AD703">
            <v>0</v>
          </cell>
          <cell r="AE703">
            <v>0</v>
          </cell>
          <cell r="AF703">
            <v>0</v>
          </cell>
          <cell r="AG703">
            <v>-40</v>
          </cell>
          <cell r="AH703">
            <v>0</v>
          </cell>
          <cell r="AI703">
            <v>0</v>
          </cell>
          <cell r="AJ703">
            <v>0</v>
          </cell>
          <cell r="AK703">
            <v>0</v>
          </cell>
          <cell r="AL703">
            <v>0</v>
          </cell>
          <cell r="AM703">
            <v>460</v>
          </cell>
          <cell r="AN703" t="str">
            <v>全科</v>
          </cell>
        </row>
        <row r="704">
          <cell r="H704" t="str">
            <v>全科医学科</v>
          </cell>
          <cell r="I704" t="str">
            <v>2022年</v>
          </cell>
        </row>
        <row r="704">
          <cell r="K704" t="str">
            <v>合格</v>
          </cell>
          <cell r="L704">
            <v>0</v>
          </cell>
          <cell r="M704">
            <v>0</v>
          </cell>
          <cell r="N704">
            <v>0</v>
          </cell>
          <cell r="O704">
            <v>160</v>
          </cell>
          <cell r="P704">
            <v>0</v>
          </cell>
          <cell r="Q704">
            <v>1</v>
          </cell>
          <cell r="R704">
            <v>1</v>
          </cell>
          <cell r="S704">
            <v>1</v>
          </cell>
          <cell r="T704">
            <v>1</v>
          </cell>
          <cell r="U704">
            <v>90</v>
          </cell>
          <cell r="V704">
            <v>52.3809523809524</v>
          </cell>
          <cell r="W704">
            <v>10</v>
          </cell>
          <cell r="X704">
            <v>60</v>
          </cell>
          <cell r="Y704">
            <v>60</v>
          </cell>
          <cell r="Z704">
            <v>30</v>
          </cell>
          <cell r="AA704">
            <v>0</v>
          </cell>
          <cell r="AB704">
            <v>0</v>
          </cell>
          <cell r="AC704">
            <v>0</v>
          </cell>
          <cell r="AD704">
            <v>0</v>
          </cell>
          <cell r="AE704">
            <v>0</v>
          </cell>
          <cell r="AF704">
            <v>0</v>
          </cell>
          <cell r="AG704">
            <v>-20</v>
          </cell>
          <cell r="AH704">
            <v>0</v>
          </cell>
          <cell r="AI704">
            <v>0</v>
          </cell>
          <cell r="AJ704">
            <v>0</v>
          </cell>
          <cell r="AK704">
            <v>0</v>
          </cell>
          <cell r="AL704">
            <v>0</v>
          </cell>
          <cell r="AM704">
            <v>442.380952380952</v>
          </cell>
          <cell r="AN704" t="str">
            <v>全科</v>
          </cell>
        </row>
        <row r="705">
          <cell r="H705" t="str">
            <v>全科医学科</v>
          </cell>
          <cell r="I705" t="str">
            <v>2022年</v>
          </cell>
        </row>
        <row r="705">
          <cell r="K705" t="str">
            <v>合格</v>
          </cell>
          <cell r="L705">
            <v>0</v>
          </cell>
          <cell r="M705">
            <v>0</v>
          </cell>
          <cell r="N705">
            <v>0</v>
          </cell>
          <cell r="O705">
            <v>160</v>
          </cell>
          <cell r="P705">
            <v>0</v>
          </cell>
          <cell r="Q705">
            <v>2</v>
          </cell>
          <cell r="R705">
            <v>1</v>
          </cell>
          <cell r="S705">
            <v>0</v>
          </cell>
          <cell r="T705">
            <v>0</v>
          </cell>
          <cell r="U705">
            <v>60</v>
          </cell>
          <cell r="V705">
            <v>100</v>
          </cell>
          <cell r="W705">
            <v>10</v>
          </cell>
          <cell r="X705">
            <v>40</v>
          </cell>
          <cell r="Y705">
            <v>60</v>
          </cell>
          <cell r="Z705">
            <v>60</v>
          </cell>
          <cell r="AA705">
            <v>0</v>
          </cell>
          <cell r="AB705">
            <v>0</v>
          </cell>
          <cell r="AC705">
            <v>0</v>
          </cell>
          <cell r="AD705">
            <v>0</v>
          </cell>
          <cell r="AE705">
            <v>0</v>
          </cell>
          <cell r="AF705">
            <v>0</v>
          </cell>
          <cell r="AG705">
            <v>-60</v>
          </cell>
          <cell r="AH705">
            <v>0</v>
          </cell>
          <cell r="AI705">
            <v>0</v>
          </cell>
          <cell r="AJ705">
            <v>0</v>
          </cell>
          <cell r="AK705">
            <v>0</v>
          </cell>
          <cell r="AL705">
            <v>0</v>
          </cell>
          <cell r="AM705">
            <v>430</v>
          </cell>
          <cell r="AN705" t="str">
            <v>全科</v>
          </cell>
        </row>
        <row r="706">
          <cell r="H706" t="str">
            <v>全科医学科</v>
          </cell>
          <cell r="I706" t="str">
            <v>2022年</v>
          </cell>
        </row>
        <row r="706">
          <cell r="K706" t="str">
            <v>合格</v>
          </cell>
          <cell r="L706">
            <v>0</v>
          </cell>
          <cell r="M706">
            <v>0</v>
          </cell>
          <cell r="N706">
            <v>0</v>
          </cell>
          <cell r="O706">
            <v>160</v>
          </cell>
          <cell r="P706">
            <v>0</v>
          </cell>
          <cell r="Q706">
            <v>3</v>
          </cell>
          <cell r="R706">
            <v>2</v>
          </cell>
          <cell r="S706">
            <v>0</v>
          </cell>
          <cell r="T706">
            <v>0</v>
          </cell>
          <cell r="U706">
            <v>100</v>
          </cell>
          <cell r="V706">
            <v>100</v>
          </cell>
          <cell r="W706">
            <v>10</v>
          </cell>
          <cell r="X706">
            <v>40</v>
          </cell>
          <cell r="Y706">
            <v>0</v>
          </cell>
          <cell r="Z706">
            <v>60</v>
          </cell>
          <cell r="AA706">
            <v>0</v>
          </cell>
          <cell r="AB706">
            <v>0</v>
          </cell>
          <cell r="AC706">
            <v>0</v>
          </cell>
          <cell r="AD706">
            <v>0</v>
          </cell>
          <cell r="AE706">
            <v>0</v>
          </cell>
          <cell r="AF706">
            <v>20</v>
          </cell>
          <cell r="AG706">
            <v>-60</v>
          </cell>
          <cell r="AH706">
            <v>0</v>
          </cell>
          <cell r="AI706">
            <v>0</v>
          </cell>
          <cell r="AJ706">
            <v>0</v>
          </cell>
          <cell r="AK706">
            <v>0</v>
          </cell>
          <cell r="AL706">
            <v>0</v>
          </cell>
          <cell r="AM706">
            <v>430</v>
          </cell>
          <cell r="AN706" t="str">
            <v>全科</v>
          </cell>
        </row>
        <row r="707">
          <cell r="H707" t="str">
            <v>全科医学科</v>
          </cell>
          <cell r="I707" t="str">
            <v>2020年</v>
          </cell>
        </row>
        <row r="707">
          <cell r="K707" t="str">
            <v>合格</v>
          </cell>
          <cell r="L707">
            <v>0</v>
          </cell>
          <cell r="M707">
            <v>0</v>
          </cell>
          <cell r="N707">
            <v>0</v>
          </cell>
          <cell r="O707">
            <v>160</v>
          </cell>
          <cell r="P707">
            <v>0</v>
          </cell>
          <cell r="Q707">
            <v>1</v>
          </cell>
          <cell r="R707">
            <v>1</v>
          </cell>
          <cell r="S707">
            <v>0</v>
          </cell>
          <cell r="T707">
            <v>0</v>
          </cell>
          <cell r="U707">
            <v>40</v>
          </cell>
          <cell r="V707">
            <v>100</v>
          </cell>
          <cell r="W707">
            <v>10</v>
          </cell>
          <cell r="X707">
            <v>40</v>
          </cell>
          <cell r="Y707">
            <v>60</v>
          </cell>
          <cell r="Z707">
            <v>60</v>
          </cell>
          <cell r="AA707">
            <v>0</v>
          </cell>
          <cell r="AB707">
            <v>0</v>
          </cell>
          <cell r="AC707">
            <v>0</v>
          </cell>
          <cell r="AD707">
            <v>0</v>
          </cell>
          <cell r="AE707">
            <v>0</v>
          </cell>
          <cell r="AF707">
            <v>0</v>
          </cell>
          <cell r="AG707">
            <v>-40</v>
          </cell>
          <cell r="AH707">
            <v>0</v>
          </cell>
          <cell r="AI707">
            <v>0</v>
          </cell>
          <cell r="AJ707">
            <v>0</v>
          </cell>
          <cell r="AK707">
            <v>0</v>
          </cell>
          <cell r="AL707">
            <v>0</v>
          </cell>
          <cell r="AM707">
            <v>430</v>
          </cell>
          <cell r="AN707" t="str">
            <v>全科</v>
          </cell>
        </row>
        <row r="708">
          <cell r="H708" t="str">
            <v>全科医学科</v>
          </cell>
          <cell r="I708" t="str">
            <v>2022年</v>
          </cell>
        </row>
        <row r="708">
          <cell r="K708" t="str">
            <v>合格</v>
          </cell>
          <cell r="L708">
            <v>0</v>
          </cell>
          <cell r="M708">
            <v>0</v>
          </cell>
          <cell r="N708">
            <v>0</v>
          </cell>
          <cell r="O708">
            <v>160</v>
          </cell>
          <cell r="P708">
            <v>0</v>
          </cell>
          <cell r="Q708">
            <v>3</v>
          </cell>
          <cell r="R708">
            <v>0</v>
          </cell>
          <cell r="S708">
            <v>0</v>
          </cell>
          <cell r="T708">
            <v>0</v>
          </cell>
          <cell r="U708">
            <v>60</v>
          </cell>
          <cell r="V708">
            <v>100</v>
          </cell>
          <cell r="W708">
            <v>10</v>
          </cell>
          <cell r="X708">
            <v>60</v>
          </cell>
          <cell r="Y708">
            <v>30</v>
          </cell>
          <cell r="Z708">
            <v>0</v>
          </cell>
          <cell r="AA708">
            <v>20</v>
          </cell>
          <cell r="AB708">
            <v>0</v>
          </cell>
          <cell r="AC708">
            <v>0</v>
          </cell>
          <cell r="AD708">
            <v>0</v>
          </cell>
          <cell r="AE708">
            <v>0</v>
          </cell>
          <cell r="AF708">
            <v>0</v>
          </cell>
          <cell r="AG708">
            <v>-40</v>
          </cell>
          <cell r="AH708">
            <v>0</v>
          </cell>
          <cell r="AI708">
            <v>0</v>
          </cell>
          <cell r="AJ708">
            <v>0</v>
          </cell>
          <cell r="AK708">
            <v>0</v>
          </cell>
          <cell r="AL708">
            <v>0</v>
          </cell>
          <cell r="AM708">
            <v>400</v>
          </cell>
          <cell r="AN708" t="str">
            <v>全科</v>
          </cell>
        </row>
        <row r="709">
          <cell r="H709" t="str">
            <v>全科医学科</v>
          </cell>
          <cell r="I709" t="str">
            <v>2022年</v>
          </cell>
        </row>
        <row r="709">
          <cell r="K709" t="str">
            <v>合格</v>
          </cell>
          <cell r="L709">
            <v>0</v>
          </cell>
          <cell r="M709">
            <v>0</v>
          </cell>
          <cell r="N709">
            <v>0</v>
          </cell>
          <cell r="O709">
            <v>160</v>
          </cell>
          <cell r="P709">
            <v>0</v>
          </cell>
          <cell r="Q709">
            <v>4</v>
          </cell>
          <cell r="R709">
            <v>0</v>
          </cell>
          <cell r="S709">
            <v>0</v>
          </cell>
          <cell r="T709">
            <v>0</v>
          </cell>
          <cell r="U709">
            <v>80</v>
          </cell>
          <cell r="V709">
            <v>100</v>
          </cell>
          <cell r="W709">
            <v>0</v>
          </cell>
          <cell r="X709">
            <v>60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400</v>
          </cell>
          <cell r="AN709" t="str">
            <v>全科</v>
          </cell>
        </row>
        <row r="710">
          <cell r="H710" t="str">
            <v>全科医学科</v>
          </cell>
          <cell r="I710" t="str">
            <v>2021年</v>
          </cell>
        </row>
        <row r="710">
          <cell r="K710" t="str">
            <v>合格</v>
          </cell>
          <cell r="L710">
            <v>0</v>
          </cell>
          <cell r="M710">
            <v>0</v>
          </cell>
          <cell r="N710">
            <v>0</v>
          </cell>
          <cell r="O710">
            <v>160</v>
          </cell>
          <cell r="P710">
            <v>0</v>
          </cell>
          <cell r="Q710">
            <v>2</v>
          </cell>
          <cell r="R710">
            <v>2</v>
          </cell>
          <cell r="S710">
            <v>0</v>
          </cell>
          <cell r="T710">
            <v>0</v>
          </cell>
          <cell r="U710">
            <v>80</v>
          </cell>
          <cell r="V710">
            <v>48</v>
          </cell>
          <cell r="W710">
            <v>0</v>
          </cell>
          <cell r="X710">
            <v>40</v>
          </cell>
          <cell r="Y710">
            <v>30</v>
          </cell>
          <cell r="Z710">
            <v>30</v>
          </cell>
          <cell r="AA710">
            <v>0</v>
          </cell>
          <cell r="AB710">
            <v>0</v>
          </cell>
          <cell r="AC710">
            <v>0</v>
          </cell>
          <cell r="AD710">
            <v>0</v>
          </cell>
          <cell r="AE710">
            <v>0</v>
          </cell>
          <cell r="AF710">
            <v>0</v>
          </cell>
          <cell r="AG710">
            <v>0</v>
          </cell>
          <cell r="AH710">
            <v>0</v>
          </cell>
          <cell r="AI710">
            <v>0</v>
          </cell>
          <cell r="AJ710">
            <v>0</v>
          </cell>
          <cell r="AK710">
            <v>0</v>
          </cell>
          <cell r="AL710">
            <v>0</v>
          </cell>
          <cell r="AM710">
            <v>388</v>
          </cell>
          <cell r="AN710" t="str">
            <v>全科</v>
          </cell>
        </row>
        <row r="711">
          <cell r="H711" t="str">
            <v>全科医学科</v>
          </cell>
          <cell r="I711" t="str">
            <v>2022年</v>
          </cell>
        </row>
        <row r="711">
          <cell r="K711" t="str">
            <v>合格</v>
          </cell>
          <cell r="L711">
            <v>0</v>
          </cell>
          <cell r="M711">
            <v>0</v>
          </cell>
          <cell r="N711">
            <v>0</v>
          </cell>
          <cell r="O711">
            <v>160</v>
          </cell>
          <cell r="P711">
            <v>0</v>
          </cell>
          <cell r="Q711">
            <v>1</v>
          </cell>
          <cell r="R711">
            <v>0</v>
          </cell>
          <cell r="S711">
            <v>1</v>
          </cell>
          <cell r="T711">
            <v>1</v>
          </cell>
          <cell r="U711">
            <v>70</v>
          </cell>
          <cell r="V711">
            <v>100</v>
          </cell>
          <cell r="W711">
            <v>0</v>
          </cell>
          <cell r="X711">
            <v>20</v>
          </cell>
          <cell r="Y711">
            <v>30</v>
          </cell>
          <cell r="Z711">
            <v>0</v>
          </cell>
          <cell r="AA711">
            <v>20</v>
          </cell>
          <cell r="AB711">
            <v>0</v>
          </cell>
          <cell r="AC711">
            <v>0</v>
          </cell>
          <cell r="AD711">
            <v>0</v>
          </cell>
          <cell r="AE711">
            <v>0</v>
          </cell>
          <cell r="AF711">
            <v>0</v>
          </cell>
          <cell r="AG711">
            <v>-20</v>
          </cell>
          <cell r="AH711">
            <v>0</v>
          </cell>
          <cell r="AI711">
            <v>0</v>
          </cell>
          <cell r="AJ711">
            <v>0</v>
          </cell>
          <cell r="AK711">
            <v>0</v>
          </cell>
          <cell r="AL711">
            <v>0</v>
          </cell>
          <cell r="AM711">
            <v>380</v>
          </cell>
          <cell r="AN711" t="str">
            <v>全科</v>
          </cell>
        </row>
        <row r="712">
          <cell r="H712" t="str">
            <v>全科医学科</v>
          </cell>
          <cell r="I712" t="str">
            <v>2020年</v>
          </cell>
        </row>
        <row r="712">
          <cell r="K712" t="str">
            <v>合格</v>
          </cell>
          <cell r="L712">
            <v>0</v>
          </cell>
          <cell r="M712">
            <v>0</v>
          </cell>
          <cell r="N712">
            <v>0</v>
          </cell>
          <cell r="O712">
            <v>160</v>
          </cell>
          <cell r="P712">
            <v>0</v>
          </cell>
          <cell r="Q712">
            <v>0</v>
          </cell>
          <cell r="R712">
            <v>0</v>
          </cell>
          <cell r="S712">
            <v>0</v>
          </cell>
          <cell r="T712">
            <v>0</v>
          </cell>
          <cell r="U712">
            <v>0</v>
          </cell>
          <cell r="V712">
            <v>100</v>
          </cell>
          <cell r="W712">
            <v>10</v>
          </cell>
          <cell r="X712">
            <v>40</v>
          </cell>
          <cell r="Y712">
            <v>60</v>
          </cell>
          <cell r="Z712">
            <v>60</v>
          </cell>
          <cell r="AA712">
            <v>0</v>
          </cell>
          <cell r="AB712">
            <v>0</v>
          </cell>
          <cell r="AC712">
            <v>0</v>
          </cell>
          <cell r="AD712">
            <v>0</v>
          </cell>
          <cell r="AE712">
            <v>0</v>
          </cell>
          <cell r="AF712">
            <v>0</v>
          </cell>
          <cell r="AG712">
            <v>-60</v>
          </cell>
          <cell r="AH712">
            <v>0</v>
          </cell>
          <cell r="AI712">
            <v>0</v>
          </cell>
          <cell r="AJ712">
            <v>0</v>
          </cell>
          <cell r="AK712">
            <v>0</v>
          </cell>
          <cell r="AL712">
            <v>0</v>
          </cell>
          <cell r="AM712">
            <v>370</v>
          </cell>
          <cell r="AN712" t="str">
            <v>全科</v>
          </cell>
        </row>
        <row r="713">
          <cell r="H713" t="str">
            <v>全科医学科</v>
          </cell>
          <cell r="I713" t="str">
            <v>2020年</v>
          </cell>
        </row>
        <row r="713">
          <cell r="K713" t="str">
            <v>合格</v>
          </cell>
          <cell r="L713">
            <v>0</v>
          </cell>
          <cell r="M713">
            <v>0</v>
          </cell>
          <cell r="N713">
            <v>0</v>
          </cell>
          <cell r="O713">
            <v>160</v>
          </cell>
          <cell r="P713">
            <v>0</v>
          </cell>
          <cell r="Q713">
            <v>0</v>
          </cell>
          <cell r="R713">
            <v>0</v>
          </cell>
          <cell r="S713">
            <v>0</v>
          </cell>
          <cell r="T713">
            <v>0</v>
          </cell>
          <cell r="U713">
            <v>0</v>
          </cell>
          <cell r="V713">
            <v>100</v>
          </cell>
          <cell r="W713">
            <v>10</v>
          </cell>
          <cell r="X713">
            <v>40</v>
          </cell>
          <cell r="Y713">
            <v>60</v>
          </cell>
          <cell r="Z713">
            <v>60</v>
          </cell>
          <cell r="AA713">
            <v>0</v>
          </cell>
          <cell r="AB713">
            <v>0</v>
          </cell>
          <cell r="AC713">
            <v>0</v>
          </cell>
          <cell r="AD713">
            <v>0</v>
          </cell>
          <cell r="AE713">
            <v>0</v>
          </cell>
          <cell r="AF713">
            <v>0</v>
          </cell>
          <cell r="AG713">
            <v>-60</v>
          </cell>
          <cell r="AH713">
            <v>0</v>
          </cell>
          <cell r="AI713">
            <v>0</v>
          </cell>
          <cell r="AJ713">
            <v>0</v>
          </cell>
          <cell r="AK713">
            <v>0</v>
          </cell>
          <cell r="AL713">
            <v>0</v>
          </cell>
          <cell r="AM713">
            <v>370</v>
          </cell>
          <cell r="AN713" t="str">
            <v>全科</v>
          </cell>
        </row>
        <row r="714">
          <cell r="H714" t="str">
            <v>全科医学科</v>
          </cell>
          <cell r="I714" t="str">
            <v>2022年</v>
          </cell>
        </row>
        <row r="714">
          <cell r="K714" t="str">
            <v>合格</v>
          </cell>
          <cell r="L714">
            <v>0</v>
          </cell>
          <cell r="M714">
            <v>0</v>
          </cell>
          <cell r="N714">
            <v>0</v>
          </cell>
          <cell r="O714">
            <v>160</v>
          </cell>
          <cell r="P714">
            <v>0</v>
          </cell>
          <cell r="Q714">
            <v>1</v>
          </cell>
          <cell r="R714">
            <v>0.5</v>
          </cell>
          <cell r="S714">
            <v>1</v>
          </cell>
          <cell r="T714">
            <v>1</v>
          </cell>
          <cell r="U714">
            <v>80</v>
          </cell>
          <cell r="V714">
            <v>100</v>
          </cell>
          <cell r="W714">
            <v>10</v>
          </cell>
          <cell r="X714">
            <v>80</v>
          </cell>
          <cell r="Y714">
            <v>0</v>
          </cell>
          <cell r="Z714">
            <v>0</v>
          </cell>
          <cell r="AA714">
            <v>0</v>
          </cell>
          <cell r="AB714">
            <v>0</v>
          </cell>
          <cell r="AC714">
            <v>0</v>
          </cell>
          <cell r="AD714">
            <v>0</v>
          </cell>
          <cell r="AE714">
            <v>0</v>
          </cell>
          <cell r="AF714">
            <v>0</v>
          </cell>
          <cell r="AG714">
            <v>-60</v>
          </cell>
          <cell r="AH714">
            <v>0</v>
          </cell>
          <cell r="AI714">
            <v>0</v>
          </cell>
          <cell r="AJ714">
            <v>0</v>
          </cell>
          <cell r="AK714">
            <v>0</v>
          </cell>
          <cell r="AL714">
            <v>0</v>
          </cell>
          <cell r="AM714">
            <v>370</v>
          </cell>
          <cell r="AN714" t="str">
            <v>全科</v>
          </cell>
        </row>
        <row r="715">
          <cell r="H715" t="str">
            <v>全科医学科</v>
          </cell>
          <cell r="I715" t="str">
            <v>2022年</v>
          </cell>
        </row>
        <row r="715">
          <cell r="K715" t="str">
            <v>合格</v>
          </cell>
          <cell r="L715">
            <v>0</v>
          </cell>
          <cell r="M715">
            <v>0</v>
          </cell>
          <cell r="N715">
            <v>0</v>
          </cell>
          <cell r="O715">
            <v>160</v>
          </cell>
          <cell r="P715">
            <v>0</v>
          </cell>
          <cell r="Q715">
            <v>0</v>
          </cell>
          <cell r="R715">
            <v>3</v>
          </cell>
          <cell r="S715">
            <v>0</v>
          </cell>
          <cell r="T715">
            <v>0</v>
          </cell>
          <cell r="U715">
            <v>60</v>
          </cell>
          <cell r="V715">
            <v>100</v>
          </cell>
          <cell r="W715">
            <v>10</v>
          </cell>
          <cell r="X715">
            <v>40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370</v>
          </cell>
          <cell r="AN715" t="str">
            <v>全科</v>
          </cell>
        </row>
        <row r="716">
          <cell r="H716" t="str">
            <v>全科医学科</v>
          </cell>
          <cell r="I716" t="str">
            <v>2022年</v>
          </cell>
        </row>
        <row r="716">
          <cell r="K716" t="str">
            <v>合格</v>
          </cell>
          <cell r="L716">
            <v>0</v>
          </cell>
          <cell r="M716">
            <v>0</v>
          </cell>
          <cell r="N716">
            <v>0</v>
          </cell>
          <cell r="O716">
            <v>160</v>
          </cell>
          <cell r="P716">
            <v>0</v>
          </cell>
          <cell r="Q716">
            <v>5</v>
          </cell>
          <cell r="R716">
            <v>1</v>
          </cell>
          <cell r="S716">
            <v>0</v>
          </cell>
          <cell r="T716">
            <v>0</v>
          </cell>
          <cell r="U716">
            <v>120</v>
          </cell>
          <cell r="V716">
            <v>100</v>
          </cell>
          <cell r="W716">
            <v>0</v>
          </cell>
          <cell r="X716">
            <v>0</v>
          </cell>
          <cell r="Y716">
            <v>0</v>
          </cell>
          <cell r="Z716">
            <v>0</v>
          </cell>
          <cell r="AA716">
            <v>0</v>
          </cell>
          <cell r="AB716">
            <v>0</v>
          </cell>
          <cell r="AC716">
            <v>0</v>
          </cell>
          <cell r="AD716">
            <v>0</v>
          </cell>
          <cell r="AE716">
            <v>0</v>
          </cell>
          <cell r="AF716">
            <v>0</v>
          </cell>
          <cell r="AG716">
            <v>-40</v>
          </cell>
          <cell r="AH716">
            <v>0</v>
          </cell>
          <cell r="AI716">
            <v>0</v>
          </cell>
          <cell r="AJ716">
            <v>0</v>
          </cell>
          <cell r="AK716">
            <v>0</v>
          </cell>
          <cell r="AL716">
            <v>0</v>
          </cell>
          <cell r="AM716">
            <v>340</v>
          </cell>
          <cell r="AN716" t="str">
            <v>全科</v>
          </cell>
        </row>
        <row r="717">
          <cell r="H717" t="str">
            <v>全科医学科</v>
          </cell>
          <cell r="I717" t="str">
            <v>2021年</v>
          </cell>
        </row>
        <row r="717">
          <cell r="K717" t="str">
            <v>合格</v>
          </cell>
          <cell r="L717">
            <v>0</v>
          </cell>
          <cell r="M717">
            <v>0</v>
          </cell>
          <cell r="N717">
            <v>0</v>
          </cell>
          <cell r="O717">
            <v>140</v>
          </cell>
          <cell r="P717">
            <v>0</v>
          </cell>
          <cell r="Q717">
            <v>0</v>
          </cell>
          <cell r="R717">
            <v>0</v>
          </cell>
          <cell r="S717">
            <v>0</v>
          </cell>
          <cell r="T717">
            <v>0</v>
          </cell>
          <cell r="U717">
            <v>0</v>
          </cell>
          <cell r="V717">
            <v>100</v>
          </cell>
          <cell r="W717">
            <v>10</v>
          </cell>
          <cell r="X717">
            <v>20</v>
          </cell>
          <cell r="Y717">
            <v>30</v>
          </cell>
          <cell r="Z717">
            <v>30</v>
          </cell>
          <cell r="AA717">
            <v>0</v>
          </cell>
          <cell r="AB717">
            <v>0</v>
          </cell>
          <cell r="AC717">
            <v>0</v>
          </cell>
          <cell r="AD717">
            <v>0</v>
          </cell>
          <cell r="AE717">
            <v>0</v>
          </cell>
          <cell r="AF717">
            <v>0</v>
          </cell>
          <cell r="AG717">
            <v>-20</v>
          </cell>
          <cell r="AH717">
            <v>0</v>
          </cell>
          <cell r="AI717">
            <v>0</v>
          </cell>
          <cell r="AJ717">
            <v>0</v>
          </cell>
          <cell r="AK717">
            <v>0</v>
          </cell>
          <cell r="AL717">
            <v>0</v>
          </cell>
          <cell r="AM717">
            <v>310</v>
          </cell>
          <cell r="AN717" t="str">
            <v>全科</v>
          </cell>
        </row>
        <row r="718">
          <cell r="H718" t="str">
            <v>全科医学科</v>
          </cell>
          <cell r="I718" t="str">
            <v>2020年</v>
          </cell>
        </row>
        <row r="718">
          <cell r="K718" t="str">
            <v>合格</v>
          </cell>
          <cell r="L718">
            <v>0</v>
          </cell>
          <cell r="M718">
            <v>0</v>
          </cell>
          <cell r="N718">
            <v>0</v>
          </cell>
          <cell r="O718">
            <v>120</v>
          </cell>
          <cell r="P718">
            <v>0</v>
          </cell>
          <cell r="Q718">
            <v>2</v>
          </cell>
          <cell r="R718">
            <v>0</v>
          </cell>
          <cell r="S718">
            <v>0</v>
          </cell>
          <cell r="T718">
            <v>0</v>
          </cell>
          <cell r="U718">
            <v>40</v>
          </cell>
          <cell r="V718">
            <v>100</v>
          </cell>
          <cell r="W718">
            <v>0</v>
          </cell>
          <cell r="X718">
            <v>0</v>
          </cell>
          <cell r="Y718">
            <v>0</v>
          </cell>
          <cell r="Z718">
            <v>0</v>
          </cell>
          <cell r="AA718">
            <v>0</v>
          </cell>
          <cell r="AB718">
            <v>100</v>
          </cell>
          <cell r="AC718">
            <v>0</v>
          </cell>
          <cell r="AD718">
            <v>0</v>
          </cell>
          <cell r="AE718">
            <v>0</v>
          </cell>
          <cell r="AF718">
            <v>0</v>
          </cell>
          <cell r="AG718">
            <v>-60</v>
          </cell>
          <cell r="AH718">
            <v>0</v>
          </cell>
          <cell r="AI718">
            <v>0</v>
          </cell>
          <cell r="AJ718">
            <v>0</v>
          </cell>
          <cell r="AK718">
            <v>0</v>
          </cell>
          <cell r="AL718">
            <v>0</v>
          </cell>
          <cell r="AM718">
            <v>300</v>
          </cell>
          <cell r="AN718" t="str">
            <v>全科</v>
          </cell>
        </row>
        <row r="719">
          <cell r="H719" t="str">
            <v>全科医学科</v>
          </cell>
          <cell r="I719" t="str">
            <v>2022年</v>
          </cell>
        </row>
        <row r="719">
          <cell r="K719" t="str">
            <v>合格</v>
          </cell>
          <cell r="L719">
            <v>0</v>
          </cell>
          <cell r="M719">
            <v>0</v>
          </cell>
          <cell r="N719">
            <v>0</v>
          </cell>
          <cell r="O719">
            <v>160</v>
          </cell>
          <cell r="P719">
            <v>0</v>
          </cell>
          <cell r="Q719">
            <v>2</v>
          </cell>
          <cell r="R719">
            <v>0</v>
          </cell>
          <cell r="S719">
            <v>1</v>
          </cell>
          <cell r="T719">
            <v>0</v>
          </cell>
          <cell r="U719">
            <v>65</v>
          </cell>
          <cell r="V719">
            <v>52.3809523809524</v>
          </cell>
          <cell r="W719">
            <v>0</v>
          </cell>
          <cell r="X719">
            <v>20</v>
          </cell>
          <cell r="Y719">
            <v>30</v>
          </cell>
          <cell r="Z719">
            <v>0</v>
          </cell>
          <cell r="AA719">
            <v>0</v>
          </cell>
          <cell r="AB719">
            <v>0</v>
          </cell>
          <cell r="AC719">
            <v>0</v>
          </cell>
          <cell r="AD719">
            <v>0</v>
          </cell>
          <cell r="AE719">
            <v>0</v>
          </cell>
          <cell r="AF719">
            <v>0</v>
          </cell>
          <cell r="AG719">
            <v>-40</v>
          </cell>
          <cell r="AH719">
            <v>0</v>
          </cell>
          <cell r="AI719">
            <v>0</v>
          </cell>
          <cell r="AJ719">
            <v>0</v>
          </cell>
          <cell r="AK719">
            <v>0</v>
          </cell>
          <cell r="AL719">
            <v>0</v>
          </cell>
          <cell r="AM719">
            <v>287.380952380952</v>
          </cell>
          <cell r="AN719" t="str">
            <v>全科</v>
          </cell>
        </row>
        <row r="720">
          <cell r="H720" t="str">
            <v>全科医学科</v>
          </cell>
          <cell r="I720" t="str">
            <v>2022年</v>
          </cell>
        </row>
        <row r="720">
          <cell r="K720" t="str">
            <v>合格</v>
          </cell>
          <cell r="L720">
            <v>0</v>
          </cell>
          <cell r="M720">
            <v>0</v>
          </cell>
          <cell r="N720">
            <v>0</v>
          </cell>
          <cell r="O720">
            <v>160</v>
          </cell>
          <cell r="P720">
            <v>0</v>
          </cell>
          <cell r="Q720">
            <v>2</v>
          </cell>
          <cell r="R720">
            <v>1</v>
          </cell>
          <cell r="S720">
            <v>0</v>
          </cell>
          <cell r="T720">
            <v>0</v>
          </cell>
          <cell r="U720">
            <v>60</v>
          </cell>
          <cell r="V720">
            <v>52.3809523809524</v>
          </cell>
          <cell r="W720">
            <v>10</v>
          </cell>
          <cell r="X720">
            <v>40</v>
          </cell>
          <cell r="Y720">
            <v>0</v>
          </cell>
          <cell r="Z720">
            <v>0</v>
          </cell>
          <cell r="AA720">
            <v>0</v>
          </cell>
          <cell r="AB720">
            <v>0</v>
          </cell>
          <cell r="AC720">
            <v>0</v>
          </cell>
          <cell r="AD720">
            <v>0</v>
          </cell>
          <cell r="AE720">
            <v>0</v>
          </cell>
          <cell r="AF720">
            <v>0</v>
          </cell>
          <cell r="AG720">
            <v>-40</v>
          </cell>
          <cell r="AH720">
            <v>0</v>
          </cell>
          <cell r="AI720">
            <v>0</v>
          </cell>
          <cell r="AJ720">
            <v>0</v>
          </cell>
          <cell r="AK720">
            <v>0</v>
          </cell>
          <cell r="AL720">
            <v>0</v>
          </cell>
          <cell r="AM720">
            <v>282.380952380952</v>
          </cell>
          <cell r="AN720" t="str">
            <v>全科</v>
          </cell>
        </row>
        <row r="721">
          <cell r="H721" t="str">
            <v>全科医学科</v>
          </cell>
          <cell r="I721" t="str">
            <v>2022年</v>
          </cell>
        </row>
        <row r="721">
          <cell r="K721" t="str">
            <v>合格</v>
          </cell>
          <cell r="L721">
            <v>0</v>
          </cell>
          <cell r="M721">
            <v>0</v>
          </cell>
          <cell r="N721">
            <v>0</v>
          </cell>
          <cell r="O721">
            <v>160</v>
          </cell>
          <cell r="P721">
            <v>0</v>
          </cell>
          <cell r="Q721">
            <v>0</v>
          </cell>
          <cell r="R721">
            <v>2</v>
          </cell>
          <cell r="S721">
            <v>0</v>
          </cell>
          <cell r="T721">
            <v>0</v>
          </cell>
          <cell r="U721">
            <v>40</v>
          </cell>
          <cell r="V721">
            <v>42.8571428571429</v>
          </cell>
          <cell r="W721">
            <v>10</v>
          </cell>
          <cell r="X721">
            <v>40</v>
          </cell>
          <cell r="Y721">
            <v>0</v>
          </cell>
          <cell r="Z721">
            <v>0</v>
          </cell>
          <cell r="AA721">
            <v>0</v>
          </cell>
          <cell r="AB721">
            <v>0</v>
          </cell>
          <cell r="AC721">
            <v>0</v>
          </cell>
          <cell r="AD721">
            <v>0</v>
          </cell>
          <cell r="AE721">
            <v>0</v>
          </cell>
          <cell r="AF721">
            <v>0</v>
          </cell>
          <cell r="AG721">
            <v>-40</v>
          </cell>
          <cell r="AH721">
            <v>0</v>
          </cell>
          <cell r="AI721">
            <v>0</v>
          </cell>
          <cell r="AJ721">
            <v>0</v>
          </cell>
          <cell r="AK721">
            <v>0</v>
          </cell>
          <cell r="AL721">
            <v>0</v>
          </cell>
          <cell r="AM721">
            <v>252.857142857143</v>
          </cell>
          <cell r="AN721" t="str">
            <v>全科</v>
          </cell>
        </row>
        <row r="722">
          <cell r="H722" t="str">
            <v>全科医学科</v>
          </cell>
          <cell r="I722" t="str">
            <v>2020年</v>
          </cell>
        </row>
        <row r="722">
          <cell r="K722" t="str">
            <v>合格</v>
          </cell>
          <cell r="L722">
            <v>0</v>
          </cell>
          <cell r="M722">
            <v>0</v>
          </cell>
          <cell r="N722">
            <v>0</v>
          </cell>
          <cell r="O722">
            <v>160</v>
          </cell>
          <cell r="P722">
            <v>0</v>
          </cell>
          <cell r="Q722">
            <v>0</v>
          </cell>
          <cell r="R722">
            <v>0</v>
          </cell>
          <cell r="S722">
            <v>0</v>
          </cell>
          <cell r="T722">
            <v>0</v>
          </cell>
          <cell r="U722">
            <v>0</v>
          </cell>
          <cell r="V722">
            <v>100</v>
          </cell>
          <cell r="W722">
            <v>0</v>
          </cell>
          <cell r="X722">
            <v>0</v>
          </cell>
          <cell r="Y722">
            <v>0</v>
          </cell>
          <cell r="Z722">
            <v>0</v>
          </cell>
          <cell r="AA722">
            <v>0</v>
          </cell>
          <cell r="AB722">
            <v>0</v>
          </cell>
          <cell r="AC722">
            <v>0</v>
          </cell>
          <cell r="AD722">
            <v>0</v>
          </cell>
          <cell r="AE722">
            <v>0</v>
          </cell>
          <cell r="AF722">
            <v>0</v>
          </cell>
          <cell r="AG722">
            <v>-20</v>
          </cell>
          <cell r="AH722">
            <v>0</v>
          </cell>
          <cell r="AI722">
            <v>0</v>
          </cell>
          <cell r="AJ722">
            <v>0</v>
          </cell>
          <cell r="AK722">
            <v>0</v>
          </cell>
          <cell r="AL722">
            <v>0</v>
          </cell>
          <cell r="AM722">
            <v>240</v>
          </cell>
          <cell r="AN722" t="str">
            <v>全科</v>
          </cell>
        </row>
        <row r="723">
          <cell r="H723" t="str">
            <v>全科医学科</v>
          </cell>
          <cell r="I723" t="str">
            <v>2020年</v>
          </cell>
        </row>
        <row r="723">
          <cell r="K723" t="str">
            <v>合格</v>
          </cell>
          <cell r="L723">
            <v>0</v>
          </cell>
          <cell r="M723">
            <v>0</v>
          </cell>
          <cell r="N723">
            <v>0</v>
          </cell>
          <cell r="O723">
            <v>160</v>
          </cell>
          <cell r="P723">
            <v>0</v>
          </cell>
          <cell r="Q723">
            <v>0</v>
          </cell>
          <cell r="R723">
            <v>0</v>
          </cell>
          <cell r="S723">
            <v>0</v>
          </cell>
          <cell r="T723">
            <v>0</v>
          </cell>
          <cell r="U723">
            <v>0</v>
          </cell>
          <cell r="V723">
            <v>100</v>
          </cell>
          <cell r="W723">
            <v>0</v>
          </cell>
          <cell r="X723">
            <v>0</v>
          </cell>
          <cell r="Y723">
            <v>0</v>
          </cell>
          <cell r="Z723">
            <v>0</v>
          </cell>
          <cell r="AA723">
            <v>0</v>
          </cell>
          <cell r="AB723">
            <v>0</v>
          </cell>
          <cell r="AC723">
            <v>0</v>
          </cell>
          <cell r="AD723">
            <v>0</v>
          </cell>
          <cell r="AE723">
            <v>0</v>
          </cell>
          <cell r="AF723">
            <v>0</v>
          </cell>
          <cell r="AG723">
            <v>-60</v>
          </cell>
          <cell r="AH723">
            <v>0</v>
          </cell>
          <cell r="AI723">
            <v>0</v>
          </cell>
          <cell r="AJ723">
            <v>0</v>
          </cell>
          <cell r="AK723">
            <v>0</v>
          </cell>
          <cell r="AL723">
            <v>0</v>
          </cell>
          <cell r="AM723">
            <v>200</v>
          </cell>
          <cell r="AN723" t="str">
            <v>全科</v>
          </cell>
        </row>
        <row r="724">
          <cell r="H724" t="str">
            <v>全科医学科</v>
          </cell>
          <cell r="I724" t="str">
            <v>2021年</v>
          </cell>
        </row>
        <row r="724">
          <cell r="K724" t="str">
            <v>合格</v>
          </cell>
          <cell r="L724">
            <v>0</v>
          </cell>
          <cell r="M724">
            <v>0</v>
          </cell>
          <cell r="N724">
            <v>0</v>
          </cell>
          <cell r="O724">
            <v>120</v>
          </cell>
          <cell r="P724">
            <v>0</v>
          </cell>
          <cell r="Q724">
            <v>2</v>
          </cell>
          <cell r="R724">
            <v>0</v>
          </cell>
          <cell r="S724">
            <v>0</v>
          </cell>
          <cell r="T724">
            <v>0</v>
          </cell>
          <cell r="U724">
            <v>40</v>
          </cell>
          <cell r="V724">
            <v>100</v>
          </cell>
          <cell r="W724">
            <v>0</v>
          </cell>
          <cell r="X724">
            <v>0</v>
          </cell>
          <cell r="Y724">
            <v>0</v>
          </cell>
          <cell r="Z724">
            <v>0</v>
          </cell>
          <cell r="AA724">
            <v>0</v>
          </cell>
          <cell r="AB724">
            <v>0</v>
          </cell>
          <cell r="AC724">
            <v>0</v>
          </cell>
          <cell r="AD724">
            <v>0</v>
          </cell>
          <cell r="AE724">
            <v>0</v>
          </cell>
          <cell r="AF724">
            <v>0</v>
          </cell>
          <cell r="AG724">
            <v>-60</v>
          </cell>
          <cell r="AH724">
            <v>0</v>
          </cell>
          <cell r="AI724">
            <v>0</v>
          </cell>
          <cell r="AJ724">
            <v>0</v>
          </cell>
          <cell r="AK724">
            <v>0</v>
          </cell>
          <cell r="AL724">
            <v>0</v>
          </cell>
          <cell r="AM724">
            <v>200</v>
          </cell>
          <cell r="AN724" t="str">
            <v>全科</v>
          </cell>
        </row>
        <row r="725">
          <cell r="H725" t="str">
            <v>全科医学科</v>
          </cell>
          <cell r="I725" t="str">
            <v>2022年</v>
          </cell>
        </row>
        <row r="725">
          <cell r="K725" t="str">
            <v>合格</v>
          </cell>
          <cell r="L725">
            <v>0</v>
          </cell>
          <cell r="M725">
            <v>0</v>
          </cell>
          <cell r="N725">
            <v>0</v>
          </cell>
          <cell r="O725">
            <v>160</v>
          </cell>
          <cell r="P725">
            <v>0</v>
          </cell>
          <cell r="Q725">
            <v>0</v>
          </cell>
          <cell r="R725">
            <v>1</v>
          </cell>
          <cell r="S725">
            <v>0</v>
          </cell>
          <cell r="T725">
            <v>0</v>
          </cell>
          <cell r="U725">
            <v>20</v>
          </cell>
          <cell r="V725">
            <v>52.3809523809524</v>
          </cell>
          <cell r="W725">
            <v>0</v>
          </cell>
          <cell r="X725">
            <v>0</v>
          </cell>
          <cell r="Y725">
            <v>0</v>
          </cell>
          <cell r="Z725">
            <v>0</v>
          </cell>
          <cell r="AA725">
            <v>0</v>
          </cell>
          <cell r="AB725">
            <v>0</v>
          </cell>
          <cell r="AC725">
            <v>0</v>
          </cell>
          <cell r="AD725">
            <v>0</v>
          </cell>
          <cell r="AE725">
            <v>0</v>
          </cell>
          <cell r="AF725">
            <v>0</v>
          </cell>
          <cell r="AG725">
            <v>-40</v>
          </cell>
          <cell r="AH725">
            <v>0</v>
          </cell>
          <cell r="AI725">
            <v>0</v>
          </cell>
          <cell r="AJ725">
            <v>0</v>
          </cell>
          <cell r="AK725">
            <v>0</v>
          </cell>
          <cell r="AL725">
            <v>0</v>
          </cell>
          <cell r="AM725">
            <v>192.380952380952</v>
          </cell>
          <cell r="AN725" t="str">
            <v>全科</v>
          </cell>
        </row>
        <row r="726">
          <cell r="H726" t="str">
            <v>神经内科</v>
          </cell>
          <cell r="I726" t="str">
            <v>2021年</v>
          </cell>
        </row>
        <row r="726">
          <cell r="K726" t="str">
            <v>合格</v>
          </cell>
          <cell r="L726">
            <v>0</v>
          </cell>
          <cell r="M726">
            <v>0</v>
          </cell>
          <cell r="N726">
            <v>0</v>
          </cell>
          <cell r="O726">
            <v>160</v>
          </cell>
          <cell r="P726">
            <v>0</v>
          </cell>
          <cell r="Q726">
            <v>3</v>
          </cell>
          <cell r="R726">
            <v>5</v>
          </cell>
          <cell r="S726">
            <v>1</v>
          </cell>
          <cell r="T726">
            <v>0</v>
          </cell>
          <cell r="U726">
            <v>185</v>
          </cell>
          <cell r="V726">
            <v>100</v>
          </cell>
          <cell r="W726">
            <v>10</v>
          </cell>
          <cell r="X726">
            <v>80</v>
          </cell>
          <cell r="Y726">
            <v>30</v>
          </cell>
          <cell r="Z726">
            <v>30</v>
          </cell>
          <cell r="AA726">
            <v>40</v>
          </cell>
          <cell r="AB726">
            <v>100</v>
          </cell>
          <cell r="AC726">
            <v>150</v>
          </cell>
          <cell r="AD726">
            <v>100</v>
          </cell>
          <cell r="AE726">
            <v>0</v>
          </cell>
          <cell r="AF726">
            <v>80</v>
          </cell>
          <cell r="AG726">
            <v>-20</v>
          </cell>
          <cell r="AH726">
            <v>0</v>
          </cell>
          <cell r="AI726">
            <v>0</v>
          </cell>
          <cell r="AJ726">
            <v>0</v>
          </cell>
          <cell r="AK726">
            <v>0</v>
          </cell>
          <cell r="AL726">
            <v>0</v>
          </cell>
          <cell r="AM726">
            <v>1045</v>
          </cell>
          <cell r="AN726" t="str">
            <v>神经内科</v>
          </cell>
        </row>
        <row r="727">
          <cell r="H727" t="str">
            <v>神经内科</v>
          </cell>
          <cell r="I727" t="str">
            <v>2020年</v>
          </cell>
        </row>
        <row r="727">
          <cell r="K727" t="str">
            <v>合格</v>
          </cell>
          <cell r="L727">
            <v>0</v>
          </cell>
          <cell r="M727">
            <v>0</v>
          </cell>
          <cell r="N727">
            <v>0</v>
          </cell>
          <cell r="O727">
            <v>160</v>
          </cell>
          <cell r="P727">
            <v>0</v>
          </cell>
          <cell r="Q727">
            <v>4</v>
          </cell>
          <cell r="R727">
            <v>1</v>
          </cell>
          <cell r="S727">
            <v>0</v>
          </cell>
          <cell r="T727">
            <v>0</v>
          </cell>
          <cell r="U727">
            <v>100</v>
          </cell>
          <cell r="V727">
            <v>100</v>
          </cell>
          <cell r="W727">
            <v>10</v>
          </cell>
          <cell r="X727">
            <v>80</v>
          </cell>
          <cell r="Y727">
            <v>60</v>
          </cell>
          <cell r="Z727">
            <v>60</v>
          </cell>
          <cell r="AA727">
            <v>0</v>
          </cell>
          <cell r="AB727">
            <v>100</v>
          </cell>
          <cell r="AC727">
            <v>150</v>
          </cell>
          <cell r="AD727">
            <v>100</v>
          </cell>
          <cell r="AE727">
            <v>0</v>
          </cell>
          <cell r="AF727">
            <v>80</v>
          </cell>
          <cell r="AG727">
            <v>0</v>
          </cell>
          <cell r="AH727">
            <v>0</v>
          </cell>
          <cell r="AI727">
            <v>0</v>
          </cell>
          <cell r="AJ727">
            <v>0</v>
          </cell>
          <cell r="AK727">
            <v>0</v>
          </cell>
          <cell r="AL727">
            <v>0</v>
          </cell>
          <cell r="AM727">
            <v>1000</v>
          </cell>
          <cell r="AN727" t="str">
            <v>神经内科</v>
          </cell>
        </row>
        <row r="728">
          <cell r="H728" t="str">
            <v>神经内科</v>
          </cell>
          <cell r="I728" t="str">
            <v>2021年</v>
          </cell>
        </row>
        <row r="728">
          <cell r="K728" t="str">
            <v>合格</v>
          </cell>
          <cell r="L728">
            <v>0</v>
          </cell>
          <cell r="M728">
            <v>0</v>
          </cell>
          <cell r="N728">
            <v>0</v>
          </cell>
          <cell r="O728">
            <v>160</v>
          </cell>
          <cell r="P728">
            <v>0</v>
          </cell>
          <cell r="Q728">
            <v>3</v>
          </cell>
          <cell r="R728">
            <v>7</v>
          </cell>
          <cell r="S728">
            <v>0</v>
          </cell>
          <cell r="T728">
            <v>1</v>
          </cell>
          <cell r="U728">
            <v>225</v>
          </cell>
          <cell r="V728">
            <v>100</v>
          </cell>
          <cell r="W728">
            <v>10</v>
          </cell>
          <cell r="X728">
            <v>60</v>
          </cell>
          <cell r="Y728">
            <v>60</v>
          </cell>
          <cell r="Z728">
            <v>30</v>
          </cell>
          <cell r="AA728">
            <v>0</v>
          </cell>
          <cell r="AB728">
            <v>100</v>
          </cell>
          <cell r="AC728">
            <v>150</v>
          </cell>
          <cell r="AD728">
            <v>100</v>
          </cell>
          <cell r="AE728">
            <v>0</v>
          </cell>
          <cell r="AF728">
            <v>0</v>
          </cell>
          <cell r="AG728">
            <v>-20</v>
          </cell>
          <cell r="AH728">
            <v>0</v>
          </cell>
          <cell r="AI728">
            <v>0</v>
          </cell>
          <cell r="AJ728">
            <v>0</v>
          </cell>
          <cell r="AK728">
            <v>0</v>
          </cell>
          <cell r="AL728">
            <v>0</v>
          </cell>
          <cell r="AM728">
            <v>975</v>
          </cell>
          <cell r="AN728" t="str">
            <v>神经内科</v>
          </cell>
        </row>
        <row r="729">
          <cell r="H729" t="str">
            <v>神经内科</v>
          </cell>
          <cell r="I729" t="str">
            <v>2021年</v>
          </cell>
        </row>
        <row r="729">
          <cell r="K729" t="str">
            <v>合格</v>
          </cell>
          <cell r="L729">
            <v>0</v>
          </cell>
          <cell r="M729">
            <v>0</v>
          </cell>
          <cell r="N729">
            <v>0</v>
          </cell>
          <cell r="O729">
            <v>160</v>
          </cell>
          <cell r="P729">
            <v>0</v>
          </cell>
          <cell r="Q729">
            <v>4</v>
          </cell>
          <cell r="R729">
            <v>6</v>
          </cell>
          <cell r="S729">
            <v>1</v>
          </cell>
          <cell r="T729">
            <v>0</v>
          </cell>
          <cell r="U729">
            <v>225</v>
          </cell>
          <cell r="V729">
            <v>100</v>
          </cell>
          <cell r="W729">
            <v>10</v>
          </cell>
          <cell r="X729">
            <v>80</v>
          </cell>
          <cell r="Y729">
            <v>30</v>
          </cell>
          <cell r="Z729">
            <v>0</v>
          </cell>
          <cell r="AA729">
            <v>20</v>
          </cell>
          <cell r="AB729">
            <v>100</v>
          </cell>
          <cell r="AC729">
            <v>150</v>
          </cell>
          <cell r="AD729">
            <v>100</v>
          </cell>
          <cell r="AE729">
            <v>0</v>
          </cell>
          <cell r="AF729">
            <v>0</v>
          </cell>
          <cell r="AG729">
            <v>0</v>
          </cell>
          <cell r="AH729">
            <v>0</v>
          </cell>
          <cell r="AI729">
            <v>0</v>
          </cell>
          <cell r="AJ729">
            <v>0</v>
          </cell>
          <cell r="AK729">
            <v>0</v>
          </cell>
          <cell r="AL729">
            <v>0</v>
          </cell>
          <cell r="AM729">
            <v>975</v>
          </cell>
          <cell r="AN729" t="str">
            <v>神经内科</v>
          </cell>
        </row>
        <row r="730">
          <cell r="H730" t="str">
            <v>神经内科</v>
          </cell>
          <cell r="I730" t="str">
            <v>2021年</v>
          </cell>
        </row>
        <row r="730">
          <cell r="K730" t="str">
            <v>合格</v>
          </cell>
          <cell r="L730">
            <v>0</v>
          </cell>
          <cell r="M730">
            <v>0</v>
          </cell>
          <cell r="N730">
            <v>0</v>
          </cell>
          <cell r="O730">
            <v>160</v>
          </cell>
          <cell r="P730">
            <v>0</v>
          </cell>
          <cell r="Q730">
            <v>4</v>
          </cell>
          <cell r="R730">
            <v>1</v>
          </cell>
          <cell r="S730">
            <v>0</v>
          </cell>
          <cell r="T730">
            <v>0</v>
          </cell>
          <cell r="U730">
            <v>100</v>
          </cell>
          <cell r="V730">
            <v>100</v>
          </cell>
          <cell r="W730">
            <v>10</v>
          </cell>
          <cell r="X730">
            <v>80</v>
          </cell>
          <cell r="Y730">
            <v>60</v>
          </cell>
          <cell r="Z730">
            <v>60</v>
          </cell>
          <cell r="AA730">
            <v>0</v>
          </cell>
          <cell r="AB730">
            <v>100</v>
          </cell>
          <cell r="AC730">
            <v>150</v>
          </cell>
          <cell r="AD730">
            <v>100</v>
          </cell>
          <cell r="AE730">
            <v>20</v>
          </cell>
          <cell r="AF730">
            <v>40</v>
          </cell>
          <cell r="AG730">
            <v>-20</v>
          </cell>
          <cell r="AH730">
            <v>0</v>
          </cell>
          <cell r="AI730">
            <v>0</v>
          </cell>
          <cell r="AJ730">
            <v>0</v>
          </cell>
          <cell r="AK730">
            <v>0</v>
          </cell>
          <cell r="AL730">
            <v>0</v>
          </cell>
          <cell r="AM730">
            <v>960</v>
          </cell>
          <cell r="AN730" t="str">
            <v>神经内科</v>
          </cell>
        </row>
        <row r="731">
          <cell r="H731" t="str">
            <v>神经内科</v>
          </cell>
          <cell r="I731" t="str">
            <v>2020年</v>
          </cell>
        </row>
        <row r="731">
          <cell r="K731" t="str">
            <v>合格</v>
          </cell>
          <cell r="L731">
            <v>0</v>
          </cell>
          <cell r="M731">
            <v>0</v>
          </cell>
          <cell r="N731">
            <v>0</v>
          </cell>
          <cell r="O731">
            <v>160</v>
          </cell>
          <cell r="P731">
            <v>0</v>
          </cell>
          <cell r="Q731">
            <v>2</v>
          </cell>
          <cell r="R731">
            <v>2</v>
          </cell>
          <cell r="S731">
            <v>0</v>
          </cell>
          <cell r="T731">
            <v>0</v>
          </cell>
          <cell r="U731">
            <v>80</v>
          </cell>
          <cell r="V731">
            <v>90.48</v>
          </cell>
          <cell r="W731">
            <v>10</v>
          </cell>
          <cell r="X731">
            <v>80</v>
          </cell>
          <cell r="Y731">
            <v>60</v>
          </cell>
          <cell r="Z731">
            <v>60</v>
          </cell>
          <cell r="AA731">
            <v>40</v>
          </cell>
          <cell r="AB731">
            <v>100</v>
          </cell>
          <cell r="AC731">
            <v>150</v>
          </cell>
          <cell r="AD731">
            <v>100</v>
          </cell>
          <cell r="AE731">
            <v>0</v>
          </cell>
          <cell r="AF731">
            <v>20</v>
          </cell>
          <cell r="AG731">
            <v>0</v>
          </cell>
          <cell r="AH731">
            <v>0</v>
          </cell>
          <cell r="AI731">
            <v>0</v>
          </cell>
          <cell r="AJ731">
            <v>0</v>
          </cell>
          <cell r="AK731">
            <v>0</v>
          </cell>
          <cell r="AL731">
            <v>0</v>
          </cell>
          <cell r="AM731">
            <v>950.48</v>
          </cell>
          <cell r="AN731" t="str">
            <v>神经内科</v>
          </cell>
        </row>
        <row r="732">
          <cell r="H732" t="str">
            <v>神经内科</v>
          </cell>
          <cell r="I732" t="str">
            <v>2020年</v>
          </cell>
        </row>
        <row r="732">
          <cell r="K732" t="str">
            <v>合格</v>
          </cell>
          <cell r="L732">
            <v>0</v>
          </cell>
          <cell r="M732">
            <v>0</v>
          </cell>
          <cell r="N732">
            <v>0</v>
          </cell>
          <cell r="O732">
            <v>160</v>
          </cell>
          <cell r="P732">
            <v>0</v>
          </cell>
          <cell r="Q732">
            <v>3</v>
          </cell>
          <cell r="R732">
            <v>3</v>
          </cell>
          <cell r="S732">
            <v>0</v>
          </cell>
          <cell r="T732">
            <v>0</v>
          </cell>
          <cell r="U732">
            <v>120</v>
          </cell>
          <cell r="V732">
            <v>90.48</v>
          </cell>
          <cell r="W732">
            <v>10</v>
          </cell>
          <cell r="X732">
            <v>60</v>
          </cell>
          <cell r="Y732">
            <v>60</v>
          </cell>
          <cell r="Z732">
            <v>30</v>
          </cell>
          <cell r="AA732">
            <v>40</v>
          </cell>
          <cell r="AB732">
            <v>100</v>
          </cell>
          <cell r="AC732">
            <v>150</v>
          </cell>
          <cell r="AD732">
            <v>100</v>
          </cell>
          <cell r="AE732">
            <v>0</v>
          </cell>
          <cell r="AF732">
            <v>0</v>
          </cell>
          <cell r="AG732">
            <v>-20</v>
          </cell>
          <cell r="AH732">
            <v>0</v>
          </cell>
          <cell r="AI732">
            <v>0</v>
          </cell>
          <cell r="AJ732">
            <v>0</v>
          </cell>
          <cell r="AK732">
            <v>0</v>
          </cell>
          <cell r="AL732">
            <v>0</v>
          </cell>
          <cell r="AM732">
            <v>900.48</v>
          </cell>
          <cell r="AN732" t="str">
            <v>神经内科</v>
          </cell>
        </row>
        <row r="733">
          <cell r="H733" t="str">
            <v>神经内科</v>
          </cell>
          <cell r="I733" t="str">
            <v>2021年</v>
          </cell>
        </row>
        <row r="733">
          <cell r="K733" t="str">
            <v>合格</v>
          </cell>
          <cell r="L733">
            <v>0</v>
          </cell>
          <cell r="M733">
            <v>0</v>
          </cell>
          <cell r="N733">
            <v>0</v>
          </cell>
          <cell r="O733">
            <v>120</v>
          </cell>
          <cell r="P733">
            <v>0</v>
          </cell>
          <cell r="Q733">
            <v>4</v>
          </cell>
          <cell r="R733">
            <v>3</v>
          </cell>
          <cell r="S733">
            <v>1</v>
          </cell>
          <cell r="T733">
            <v>0</v>
          </cell>
          <cell r="U733">
            <v>165</v>
          </cell>
          <cell r="V733">
            <v>100</v>
          </cell>
          <cell r="W733">
            <v>10</v>
          </cell>
          <cell r="X733">
            <v>20</v>
          </cell>
          <cell r="Y733">
            <v>60</v>
          </cell>
          <cell r="Z733">
            <v>60</v>
          </cell>
          <cell r="AA733">
            <v>0</v>
          </cell>
          <cell r="AB733">
            <v>100</v>
          </cell>
          <cell r="AC733">
            <v>150</v>
          </cell>
          <cell r="AD733">
            <v>100</v>
          </cell>
          <cell r="AE733">
            <v>0</v>
          </cell>
          <cell r="AF733">
            <v>0</v>
          </cell>
          <cell r="AG733">
            <v>-20</v>
          </cell>
          <cell r="AH733">
            <v>0</v>
          </cell>
          <cell r="AI733">
            <v>0</v>
          </cell>
          <cell r="AJ733">
            <v>0</v>
          </cell>
          <cell r="AK733">
            <v>0</v>
          </cell>
          <cell r="AL733">
            <v>0</v>
          </cell>
          <cell r="AM733">
            <v>865</v>
          </cell>
          <cell r="AN733" t="str">
            <v>神经内科</v>
          </cell>
        </row>
        <row r="734">
          <cell r="H734" t="str">
            <v>神经内科</v>
          </cell>
          <cell r="I734" t="str">
            <v>2021年</v>
          </cell>
        </row>
        <row r="734">
          <cell r="K734" t="str">
            <v>合格</v>
          </cell>
          <cell r="L734">
            <v>0</v>
          </cell>
          <cell r="M734">
            <v>0</v>
          </cell>
          <cell r="N734">
            <v>0</v>
          </cell>
          <cell r="O734">
            <v>160</v>
          </cell>
          <cell r="P734">
            <v>0</v>
          </cell>
          <cell r="Q734">
            <v>2</v>
          </cell>
          <cell r="R734">
            <v>1</v>
          </cell>
          <cell r="S734">
            <v>0</v>
          </cell>
          <cell r="T734">
            <v>0</v>
          </cell>
          <cell r="U734">
            <v>60</v>
          </cell>
          <cell r="V734">
            <v>100</v>
          </cell>
          <cell r="W734">
            <v>10</v>
          </cell>
          <cell r="X734">
            <v>40</v>
          </cell>
          <cell r="Y734">
            <v>60</v>
          </cell>
          <cell r="Z734">
            <v>60</v>
          </cell>
          <cell r="AA734">
            <v>0</v>
          </cell>
          <cell r="AB734">
            <v>100</v>
          </cell>
          <cell r="AC734">
            <v>150</v>
          </cell>
          <cell r="AD734">
            <v>100</v>
          </cell>
          <cell r="AE734">
            <v>0</v>
          </cell>
          <cell r="AF734">
            <v>20</v>
          </cell>
          <cell r="AG734">
            <v>-20</v>
          </cell>
          <cell r="AH734">
            <v>0</v>
          </cell>
          <cell r="AI734">
            <v>0</v>
          </cell>
          <cell r="AJ734">
            <v>0</v>
          </cell>
          <cell r="AK734">
            <v>0</v>
          </cell>
          <cell r="AL734">
            <v>0</v>
          </cell>
          <cell r="AM734">
            <v>840</v>
          </cell>
          <cell r="AN734" t="str">
            <v>神经内科</v>
          </cell>
        </row>
        <row r="735">
          <cell r="H735" t="str">
            <v>神经内科</v>
          </cell>
          <cell r="I735" t="str">
            <v>2021年</v>
          </cell>
        </row>
        <row r="735">
          <cell r="K735" t="str">
            <v>合格</v>
          </cell>
          <cell r="L735">
            <v>0</v>
          </cell>
          <cell r="M735">
            <v>0</v>
          </cell>
          <cell r="N735">
            <v>0</v>
          </cell>
          <cell r="O735">
            <v>160</v>
          </cell>
          <cell r="P735">
            <v>0</v>
          </cell>
          <cell r="Q735">
            <v>2</v>
          </cell>
          <cell r="R735">
            <v>1.5</v>
          </cell>
          <cell r="S735">
            <v>0</v>
          </cell>
          <cell r="T735">
            <v>0</v>
          </cell>
          <cell r="U735">
            <v>70</v>
          </cell>
          <cell r="V735">
            <v>100</v>
          </cell>
          <cell r="W735">
            <v>10</v>
          </cell>
          <cell r="X735">
            <v>80</v>
          </cell>
          <cell r="Y735">
            <v>60</v>
          </cell>
          <cell r="Z735">
            <v>0</v>
          </cell>
          <cell r="AA735">
            <v>20</v>
          </cell>
          <cell r="AB735">
            <v>100</v>
          </cell>
          <cell r="AC735">
            <v>150</v>
          </cell>
          <cell r="AD735">
            <v>100</v>
          </cell>
          <cell r="AE735">
            <v>0</v>
          </cell>
          <cell r="AF735">
            <v>0</v>
          </cell>
          <cell r="AG735">
            <v>-20</v>
          </cell>
          <cell r="AH735">
            <v>0</v>
          </cell>
          <cell r="AI735">
            <v>0</v>
          </cell>
          <cell r="AJ735">
            <v>0</v>
          </cell>
          <cell r="AK735">
            <v>0</v>
          </cell>
          <cell r="AL735">
            <v>0</v>
          </cell>
          <cell r="AM735">
            <v>830</v>
          </cell>
          <cell r="AN735" t="str">
            <v>神经内科</v>
          </cell>
        </row>
        <row r="736">
          <cell r="H736" t="str">
            <v>神经内科</v>
          </cell>
          <cell r="I736" t="str">
            <v>2021年</v>
          </cell>
        </row>
        <row r="736">
          <cell r="K736" t="str">
            <v>合格</v>
          </cell>
          <cell r="L736">
            <v>0</v>
          </cell>
          <cell r="M736">
            <v>0</v>
          </cell>
          <cell r="N736">
            <v>0</v>
          </cell>
          <cell r="O736">
            <v>160</v>
          </cell>
          <cell r="P736">
            <v>0</v>
          </cell>
          <cell r="Q736">
            <v>3</v>
          </cell>
          <cell r="R736">
            <v>1</v>
          </cell>
          <cell r="S736">
            <v>0</v>
          </cell>
          <cell r="T736">
            <v>0</v>
          </cell>
          <cell r="U736">
            <v>80</v>
          </cell>
          <cell r="V736">
            <v>100</v>
          </cell>
          <cell r="W736">
            <v>10</v>
          </cell>
          <cell r="X736">
            <v>40</v>
          </cell>
          <cell r="Y736">
            <v>60</v>
          </cell>
          <cell r="Z736">
            <v>60</v>
          </cell>
          <cell r="AA736">
            <v>0</v>
          </cell>
          <cell r="AB736">
            <v>100</v>
          </cell>
          <cell r="AC736">
            <v>150</v>
          </cell>
          <cell r="AD736">
            <v>100</v>
          </cell>
          <cell r="AE736">
            <v>0</v>
          </cell>
          <cell r="AF736">
            <v>0</v>
          </cell>
          <cell r="AG736">
            <v>-40</v>
          </cell>
          <cell r="AH736">
            <v>0</v>
          </cell>
          <cell r="AI736">
            <v>0</v>
          </cell>
          <cell r="AJ736">
            <v>0</v>
          </cell>
          <cell r="AK736">
            <v>0</v>
          </cell>
          <cell r="AL736">
            <v>0</v>
          </cell>
          <cell r="AM736">
            <v>820</v>
          </cell>
          <cell r="AN736" t="str">
            <v>神经内科</v>
          </cell>
        </row>
        <row r="737">
          <cell r="H737" t="str">
            <v>神经内科</v>
          </cell>
          <cell r="I737" t="str">
            <v>2021年</v>
          </cell>
        </row>
        <row r="737">
          <cell r="K737" t="str">
            <v>合格</v>
          </cell>
          <cell r="L737">
            <v>0</v>
          </cell>
          <cell r="M737">
            <v>0</v>
          </cell>
          <cell r="N737">
            <v>0</v>
          </cell>
          <cell r="O737">
            <v>160</v>
          </cell>
          <cell r="P737">
            <v>0</v>
          </cell>
          <cell r="Q737">
            <v>2</v>
          </cell>
          <cell r="R737">
            <v>1</v>
          </cell>
          <cell r="S737">
            <v>0.5</v>
          </cell>
          <cell r="T737">
            <v>0</v>
          </cell>
          <cell r="U737">
            <v>72.5</v>
          </cell>
          <cell r="V737">
            <v>100</v>
          </cell>
          <cell r="W737">
            <v>10</v>
          </cell>
          <cell r="X737">
            <v>80</v>
          </cell>
          <cell r="Y737">
            <v>60</v>
          </cell>
          <cell r="Z737">
            <v>0</v>
          </cell>
          <cell r="AA737">
            <v>0</v>
          </cell>
          <cell r="AB737">
            <v>100</v>
          </cell>
          <cell r="AC737">
            <v>150</v>
          </cell>
          <cell r="AD737">
            <v>100</v>
          </cell>
          <cell r="AE737">
            <v>0</v>
          </cell>
          <cell r="AF737">
            <v>0</v>
          </cell>
          <cell r="AG737">
            <v>-20</v>
          </cell>
          <cell r="AH737">
            <v>0</v>
          </cell>
          <cell r="AI737">
            <v>0</v>
          </cell>
          <cell r="AJ737">
            <v>0</v>
          </cell>
          <cell r="AK737">
            <v>0</v>
          </cell>
          <cell r="AL737">
            <v>0</v>
          </cell>
          <cell r="AM737">
            <v>812.5</v>
          </cell>
          <cell r="AN737" t="str">
            <v>神经内科</v>
          </cell>
        </row>
        <row r="738">
          <cell r="H738" t="str">
            <v>神经内科</v>
          </cell>
          <cell r="I738" t="str">
            <v>2021年</v>
          </cell>
        </row>
        <row r="738">
          <cell r="K738" t="str">
            <v>合格</v>
          </cell>
          <cell r="L738">
            <v>0</v>
          </cell>
          <cell r="M738">
            <v>0</v>
          </cell>
          <cell r="N738">
            <v>0</v>
          </cell>
          <cell r="O738">
            <v>160</v>
          </cell>
          <cell r="P738">
            <v>0</v>
          </cell>
          <cell r="Q738">
            <v>2</v>
          </cell>
          <cell r="R738">
            <v>1.5</v>
          </cell>
          <cell r="S738">
            <v>0</v>
          </cell>
          <cell r="T738">
            <v>0</v>
          </cell>
          <cell r="U738">
            <v>70</v>
          </cell>
          <cell r="V738">
            <v>100</v>
          </cell>
          <cell r="W738">
            <v>10</v>
          </cell>
          <cell r="X738">
            <v>80</v>
          </cell>
          <cell r="Y738">
            <v>30</v>
          </cell>
          <cell r="Z738">
            <v>30</v>
          </cell>
          <cell r="AA738">
            <v>40</v>
          </cell>
          <cell r="AB738">
            <v>100</v>
          </cell>
          <cell r="AC738">
            <v>150</v>
          </cell>
          <cell r="AD738">
            <v>100</v>
          </cell>
          <cell r="AE738">
            <v>0</v>
          </cell>
          <cell r="AF738">
            <v>0</v>
          </cell>
          <cell r="AG738">
            <v>-60</v>
          </cell>
          <cell r="AH738">
            <v>0</v>
          </cell>
          <cell r="AI738">
            <v>0</v>
          </cell>
          <cell r="AJ738">
            <v>0</v>
          </cell>
          <cell r="AK738">
            <v>0</v>
          </cell>
          <cell r="AL738">
            <v>0</v>
          </cell>
          <cell r="AM738">
            <v>810</v>
          </cell>
          <cell r="AN738" t="str">
            <v>神经内科</v>
          </cell>
        </row>
        <row r="739">
          <cell r="H739" t="str">
            <v>神经内科</v>
          </cell>
          <cell r="I739" t="str">
            <v>2021年</v>
          </cell>
        </row>
        <row r="739">
          <cell r="K739" t="str">
            <v>合格</v>
          </cell>
          <cell r="L739">
            <v>0</v>
          </cell>
          <cell r="M739">
            <v>0</v>
          </cell>
          <cell r="N739">
            <v>0</v>
          </cell>
          <cell r="O739">
            <v>160</v>
          </cell>
          <cell r="P739">
            <v>0</v>
          </cell>
          <cell r="Q739">
            <v>2</v>
          </cell>
          <cell r="R739">
            <v>2</v>
          </cell>
          <cell r="S739">
            <v>0</v>
          </cell>
          <cell r="T739">
            <v>0</v>
          </cell>
          <cell r="U739">
            <v>80</v>
          </cell>
          <cell r="V739">
            <v>100</v>
          </cell>
          <cell r="W739">
            <v>0</v>
          </cell>
          <cell r="X739">
            <v>20</v>
          </cell>
          <cell r="Y739">
            <v>60</v>
          </cell>
          <cell r="Z739">
            <v>60</v>
          </cell>
          <cell r="AA739">
            <v>0</v>
          </cell>
          <cell r="AB739">
            <v>100</v>
          </cell>
          <cell r="AC739">
            <v>150</v>
          </cell>
          <cell r="AD739">
            <v>100</v>
          </cell>
          <cell r="AE739">
            <v>0</v>
          </cell>
          <cell r="AF739">
            <v>40</v>
          </cell>
          <cell r="AG739">
            <v>-60</v>
          </cell>
          <cell r="AH739">
            <v>0</v>
          </cell>
          <cell r="AI739">
            <v>0</v>
          </cell>
          <cell r="AJ739">
            <v>0</v>
          </cell>
          <cell r="AK739">
            <v>0</v>
          </cell>
          <cell r="AL739">
            <v>0</v>
          </cell>
          <cell r="AM739">
            <v>810</v>
          </cell>
          <cell r="AN739" t="str">
            <v>神经内科</v>
          </cell>
        </row>
        <row r="740">
          <cell r="H740" t="str">
            <v>神经内科</v>
          </cell>
          <cell r="I740" t="str">
            <v>2020年</v>
          </cell>
        </row>
        <row r="740">
          <cell r="K740" t="str">
            <v>合格</v>
          </cell>
          <cell r="L740">
            <v>0</v>
          </cell>
          <cell r="M740">
            <v>0</v>
          </cell>
          <cell r="N740">
            <v>0</v>
          </cell>
          <cell r="O740">
            <v>160</v>
          </cell>
          <cell r="P740">
            <v>0</v>
          </cell>
          <cell r="Q740">
            <v>4</v>
          </cell>
          <cell r="R740">
            <v>1</v>
          </cell>
          <cell r="S740">
            <v>0</v>
          </cell>
          <cell r="T740">
            <v>0</v>
          </cell>
          <cell r="U740">
            <v>100</v>
          </cell>
          <cell r="V740">
            <v>100</v>
          </cell>
          <cell r="W740">
            <v>10</v>
          </cell>
          <cell r="X740">
            <v>20</v>
          </cell>
          <cell r="Y740">
            <v>60</v>
          </cell>
          <cell r="Z740">
            <v>30</v>
          </cell>
          <cell r="AA740">
            <v>20</v>
          </cell>
          <cell r="AB740">
            <v>100</v>
          </cell>
          <cell r="AC740">
            <v>150</v>
          </cell>
          <cell r="AD740">
            <v>100</v>
          </cell>
          <cell r="AE740">
            <v>0</v>
          </cell>
          <cell r="AF740">
            <v>0</v>
          </cell>
          <cell r="AG740">
            <v>-40</v>
          </cell>
          <cell r="AH740">
            <v>0</v>
          </cell>
          <cell r="AI740">
            <v>0</v>
          </cell>
          <cell r="AJ740">
            <v>0</v>
          </cell>
          <cell r="AK740">
            <v>0</v>
          </cell>
          <cell r="AL740">
            <v>0</v>
          </cell>
          <cell r="AM740">
            <v>810</v>
          </cell>
          <cell r="AN740" t="str">
            <v>神经内科</v>
          </cell>
        </row>
        <row r="741">
          <cell r="H741" t="str">
            <v>神经内科</v>
          </cell>
          <cell r="I741" t="str">
            <v>2020年</v>
          </cell>
        </row>
        <row r="741">
          <cell r="K741" t="str">
            <v>合格</v>
          </cell>
          <cell r="L741">
            <v>0</v>
          </cell>
          <cell r="M741">
            <v>0</v>
          </cell>
          <cell r="N741">
            <v>0</v>
          </cell>
          <cell r="O741">
            <v>160</v>
          </cell>
          <cell r="P741">
            <v>0</v>
          </cell>
          <cell r="Q741">
            <v>1</v>
          </cell>
          <cell r="R741">
            <v>0</v>
          </cell>
          <cell r="S741">
            <v>0</v>
          </cell>
          <cell r="T741">
            <v>0</v>
          </cell>
          <cell r="U741">
            <v>20</v>
          </cell>
          <cell r="V741">
            <v>100</v>
          </cell>
          <cell r="W741">
            <v>10</v>
          </cell>
          <cell r="X741">
            <v>40</v>
          </cell>
          <cell r="Y741">
            <v>90</v>
          </cell>
          <cell r="Z741">
            <v>60</v>
          </cell>
          <cell r="AA741">
            <v>0</v>
          </cell>
          <cell r="AB741">
            <v>100</v>
          </cell>
          <cell r="AC741">
            <v>150</v>
          </cell>
          <cell r="AD741">
            <v>100</v>
          </cell>
          <cell r="AE741">
            <v>0</v>
          </cell>
          <cell r="AF741">
            <v>0</v>
          </cell>
          <cell r="AG741">
            <v>-20</v>
          </cell>
          <cell r="AH741">
            <v>0</v>
          </cell>
          <cell r="AI741">
            <v>0</v>
          </cell>
          <cell r="AJ741">
            <v>0</v>
          </cell>
          <cell r="AK741">
            <v>0</v>
          </cell>
          <cell r="AL741">
            <v>0</v>
          </cell>
          <cell r="AM741">
            <v>810</v>
          </cell>
          <cell r="AN741" t="str">
            <v>神经内科</v>
          </cell>
        </row>
        <row r="742">
          <cell r="H742" t="str">
            <v>神经内科</v>
          </cell>
          <cell r="I742" t="str">
            <v>2020年</v>
          </cell>
        </row>
        <row r="742">
          <cell r="K742" t="str">
            <v>合格</v>
          </cell>
          <cell r="L742">
            <v>0</v>
          </cell>
          <cell r="M742">
            <v>0</v>
          </cell>
          <cell r="N742">
            <v>0</v>
          </cell>
          <cell r="O742">
            <v>160</v>
          </cell>
          <cell r="P742">
            <v>0</v>
          </cell>
          <cell r="Q742">
            <v>2</v>
          </cell>
          <cell r="R742">
            <v>0</v>
          </cell>
          <cell r="S742">
            <v>0</v>
          </cell>
          <cell r="T742">
            <v>0</v>
          </cell>
          <cell r="U742">
            <v>40</v>
          </cell>
          <cell r="V742">
            <v>90.48</v>
          </cell>
          <cell r="W742">
            <v>10</v>
          </cell>
          <cell r="X742">
            <v>80</v>
          </cell>
          <cell r="Y742">
            <v>30</v>
          </cell>
          <cell r="Z742">
            <v>0</v>
          </cell>
          <cell r="AA742">
            <v>40</v>
          </cell>
          <cell r="AB742">
            <v>100</v>
          </cell>
          <cell r="AC742">
            <v>150</v>
          </cell>
          <cell r="AD742">
            <v>100</v>
          </cell>
          <cell r="AE742">
            <v>0</v>
          </cell>
          <cell r="AF742">
            <v>0</v>
          </cell>
          <cell r="AG742">
            <v>0</v>
          </cell>
          <cell r="AH742">
            <v>0</v>
          </cell>
          <cell r="AI742">
            <v>0</v>
          </cell>
          <cell r="AJ742">
            <v>0</v>
          </cell>
          <cell r="AK742">
            <v>0</v>
          </cell>
          <cell r="AL742">
            <v>0</v>
          </cell>
          <cell r="AM742">
            <v>800.48</v>
          </cell>
          <cell r="AN742" t="str">
            <v>神经内科</v>
          </cell>
        </row>
        <row r="743">
          <cell r="H743" t="str">
            <v>神经内科</v>
          </cell>
          <cell r="I743" t="str">
            <v>2021年</v>
          </cell>
        </row>
        <row r="743">
          <cell r="K743" t="str">
            <v>合格</v>
          </cell>
          <cell r="L743">
            <v>0</v>
          </cell>
          <cell r="M743">
            <v>0</v>
          </cell>
          <cell r="N743">
            <v>0</v>
          </cell>
          <cell r="O743">
            <v>160</v>
          </cell>
          <cell r="P743">
            <v>0</v>
          </cell>
          <cell r="Q743">
            <v>2</v>
          </cell>
          <cell r="R743">
            <v>1.5</v>
          </cell>
          <cell r="S743">
            <v>0</v>
          </cell>
          <cell r="T743">
            <v>0</v>
          </cell>
          <cell r="U743">
            <v>70</v>
          </cell>
          <cell r="V743">
            <v>100</v>
          </cell>
          <cell r="W743">
            <v>10</v>
          </cell>
          <cell r="X743">
            <v>80</v>
          </cell>
          <cell r="Y743">
            <v>30</v>
          </cell>
          <cell r="Z743">
            <v>0</v>
          </cell>
          <cell r="AA743">
            <v>20</v>
          </cell>
          <cell r="AB743">
            <v>100</v>
          </cell>
          <cell r="AC743">
            <v>150</v>
          </cell>
          <cell r="AD743">
            <v>100</v>
          </cell>
          <cell r="AE743">
            <v>0</v>
          </cell>
          <cell r="AF743">
            <v>0</v>
          </cell>
          <cell r="AG743">
            <v>-20</v>
          </cell>
          <cell r="AH743">
            <v>0</v>
          </cell>
          <cell r="AI743">
            <v>0</v>
          </cell>
          <cell r="AJ743">
            <v>0</v>
          </cell>
          <cell r="AK743">
            <v>0</v>
          </cell>
          <cell r="AL743">
            <v>0</v>
          </cell>
          <cell r="AM743">
            <v>800</v>
          </cell>
          <cell r="AN743" t="str">
            <v>神经内科</v>
          </cell>
        </row>
        <row r="744">
          <cell r="H744" t="str">
            <v>神经内科</v>
          </cell>
          <cell r="I744" t="str">
            <v>2021年</v>
          </cell>
        </row>
        <row r="744">
          <cell r="K744" t="str">
            <v>合格</v>
          </cell>
          <cell r="L744">
            <v>0</v>
          </cell>
          <cell r="M744">
            <v>0</v>
          </cell>
          <cell r="N744">
            <v>0</v>
          </cell>
          <cell r="O744">
            <v>160</v>
          </cell>
          <cell r="P744">
            <v>0</v>
          </cell>
          <cell r="Q744">
            <v>1</v>
          </cell>
          <cell r="R744">
            <v>0</v>
          </cell>
          <cell r="S744">
            <v>1</v>
          </cell>
          <cell r="T744">
            <v>1</v>
          </cell>
          <cell r="U744">
            <v>70</v>
          </cell>
          <cell r="V744">
            <v>100</v>
          </cell>
          <cell r="W744">
            <v>10</v>
          </cell>
          <cell r="X744">
            <v>80</v>
          </cell>
          <cell r="Y744">
            <v>30</v>
          </cell>
          <cell r="Z744">
            <v>0</v>
          </cell>
          <cell r="AA744">
            <v>20</v>
          </cell>
          <cell r="AB744">
            <v>100</v>
          </cell>
          <cell r="AC744">
            <v>150</v>
          </cell>
          <cell r="AD744">
            <v>100</v>
          </cell>
          <cell r="AE744">
            <v>0</v>
          </cell>
          <cell r="AF744">
            <v>0</v>
          </cell>
          <cell r="AG744">
            <v>-20</v>
          </cell>
          <cell r="AH744">
            <v>0</v>
          </cell>
          <cell r="AI744">
            <v>0</v>
          </cell>
          <cell r="AJ744">
            <v>0</v>
          </cell>
          <cell r="AK744">
            <v>0</v>
          </cell>
          <cell r="AL744">
            <v>0</v>
          </cell>
          <cell r="AM744">
            <v>800</v>
          </cell>
          <cell r="AN744" t="str">
            <v>神经内科</v>
          </cell>
        </row>
        <row r="745">
          <cell r="H745" t="str">
            <v>神经内科</v>
          </cell>
          <cell r="I745" t="str">
            <v>2021年</v>
          </cell>
        </row>
        <row r="745">
          <cell r="K745" t="str">
            <v>合格</v>
          </cell>
          <cell r="L745">
            <v>0</v>
          </cell>
          <cell r="M745">
            <v>0</v>
          </cell>
          <cell r="N745">
            <v>0</v>
          </cell>
          <cell r="O745">
            <v>160</v>
          </cell>
          <cell r="P745">
            <v>0</v>
          </cell>
          <cell r="Q745">
            <v>0</v>
          </cell>
          <cell r="R745">
            <v>0</v>
          </cell>
          <cell r="S745">
            <v>0</v>
          </cell>
          <cell r="T745">
            <v>0</v>
          </cell>
          <cell r="U745">
            <v>0</v>
          </cell>
          <cell r="V745">
            <v>100</v>
          </cell>
          <cell r="W745">
            <v>10</v>
          </cell>
          <cell r="X745">
            <v>80</v>
          </cell>
          <cell r="Y745">
            <v>30</v>
          </cell>
          <cell r="Z745">
            <v>0</v>
          </cell>
          <cell r="AA745">
            <v>40</v>
          </cell>
          <cell r="AB745">
            <v>100</v>
          </cell>
          <cell r="AC745">
            <v>150</v>
          </cell>
          <cell r="AD745">
            <v>100</v>
          </cell>
          <cell r="AE745">
            <v>0</v>
          </cell>
          <cell r="AF745">
            <v>0</v>
          </cell>
          <cell r="AG745">
            <v>0</v>
          </cell>
          <cell r="AH745">
            <v>0</v>
          </cell>
          <cell r="AI745">
            <v>0</v>
          </cell>
          <cell r="AJ745">
            <v>0</v>
          </cell>
          <cell r="AK745">
            <v>0</v>
          </cell>
          <cell r="AL745">
            <v>0</v>
          </cell>
          <cell r="AM745">
            <v>770</v>
          </cell>
          <cell r="AN745" t="str">
            <v>神经内科</v>
          </cell>
        </row>
        <row r="746">
          <cell r="H746" t="str">
            <v>神经内科</v>
          </cell>
          <cell r="I746" t="str">
            <v>2021年</v>
          </cell>
        </row>
        <row r="746">
          <cell r="K746" t="str">
            <v>合格</v>
          </cell>
          <cell r="L746">
            <v>0</v>
          </cell>
          <cell r="M746">
            <v>0</v>
          </cell>
          <cell r="N746">
            <v>0</v>
          </cell>
          <cell r="O746">
            <v>160</v>
          </cell>
          <cell r="P746">
            <v>0</v>
          </cell>
          <cell r="Q746">
            <v>5</v>
          </cell>
          <cell r="R746">
            <v>1</v>
          </cell>
          <cell r="S746">
            <v>0</v>
          </cell>
          <cell r="T746">
            <v>0</v>
          </cell>
          <cell r="U746">
            <v>120</v>
          </cell>
          <cell r="V746">
            <v>100</v>
          </cell>
          <cell r="W746">
            <v>10</v>
          </cell>
          <cell r="X746">
            <v>40</v>
          </cell>
          <cell r="Y746">
            <v>60</v>
          </cell>
          <cell r="Z746">
            <v>60</v>
          </cell>
          <cell r="AA746">
            <v>20</v>
          </cell>
          <cell r="AB746">
            <v>100</v>
          </cell>
          <cell r="AC746">
            <v>150</v>
          </cell>
          <cell r="AD746">
            <v>0</v>
          </cell>
          <cell r="AE746">
            <v>0</v>
          </cell>
          <cell r="AF746">
            <v>0</v>
          </cell>
          <cell r="AG746">
            <v>-60</v>
          </cell>
          <cell r="AH746">
            <v>0</v>
          </cell>
          <cell r="AI746">
            <v>0</v>
          </cell>
          <cell r="AJ746">
            <v>0</v>
          </cell>
          <cell r="AK746">
            <v>0</v>
          </cell>
          <cell r="AL746">
            <v>0</v>
          </cell>
          <cell r="AM746">
            <v>760</v>
          </cell>
          <cell r="AN746" t="str">
            <v>神经内科</v>
          </cell>
        </row>
        <row r="747">
          <cell r="H747" t="str">
            <v>神经内科</v>
          </cell>
          <cell r="I747" t="str">
            <v>2022年</v>
          </cell>
        </row>
        <row r="747">
          <cell r="K747" t="str">
            <v>合格</v>
          </cell>
          <cell r="L747">
            <v>0</v>
          </cell>
          <cell r="M747">
            <v>0</v>
          </cell>
          <cell r="N747">
            <v>0</v>
          </cell>
          <cell r="O747">
            <v>160</v>
          </cell>
          <cell r="P747">
            <v>0</v>
          </cell>
          <cell r="Q747">
            <v>0</v>
          </cell>
          <cell r="R747">
            <v>0</v>
          </cell>
          <cell r="S747">
            <v>0</v>
          </cell>
          <cell r="T747">
            <v>0</v>
          </cell>
          <cell r="U747">
            <v>0</v>
          </cell>
          <cell r="V747">
            <v>100</v>
          </cell>
          <cell r="W747">
            <v>0</v>
          </cell>
          <cell r="X747">
            <v>80</v>
          </cell>
          <cell r="Y747">
            <v>30</v>
          </cell>
          <cell r="Z747">
            <v>0</v>
          </cell>
          <cell r="AA747">
            <v>20</v>
          </cell>
          <cell r="AB747">
            <v>100</v>
          </cell>
          <cell r="AC747">
            <v>150</v>
          </cell>
          <cell r="AD747">
            <v>100</v>
          </cell>
          <cell r="AE747">
            <v>0</v>
          </cell>
          <cell r="AF747">
            <v>60</v>
          </cell>
          <cell r="AG747">
            <v>-40</v>
          </cell>
          <cell r="AH747">
            <v>0</v>
          </cell>
          <cell r="AI747">
            <v>0</v>
          </cell>
          <cell r="AJ747">
            <v>0</v>
          </cell>
          <cell r="AK747">
            <v>0</v>
          </cell>
          <cell r="AL747">
            <v>0</v>
          </cell>
          <cell r="AM747">
            <v>760</v>
          </cell>
          <cell r="AN747" t="str">
            <v>神经内科</v>
          </cell>
        </row>
        <row r="748">
          <cell r="H748" t="str">
            <v>神经内科</v>
          </cell>
          <cell r="I748" t="str">
            <v>2020年</v>
          </cell>
        </row>
        <row r="748">
          <cell r="K748" t="str">
            <v>合格</v>
          </cell>
          <cell r="L748">
            <v>0</v>
          </cell>
          <cell r="M748">
            <v>0</v>
          </cell>
          <cell r="N748">
            <v>0</v>
          </cell>
          <cell r="O748">
            <v>160</v>
          </cell>
          <cell r="P748">
            <v>0</v>
          </cell>
          <cell r="Q748">
            <v>2</v>
          </cell>
          <cell r="R748">
            <v>1.5</v>
          </cell>
          <cell r="S748">
            <v>0</v>
          </cell>
          <cell r="T748">
            <v>0</v>
          </cell>
          <cell r="U748">
            <v>70</v>
          </cell>
          <cell r="V748">
            <v>90.48</v>
          </cell>
          <cell r="W748">
            <v>10</v>
          </cell>
          <cell r="X748">
            <v>80</v>
          </cell>
          <cell r="Y748">
            <v>30</v>
          </cell>
          <cell r="Z748">
            <v>0</v>
          </cell>
          <cell r="AA748">
            <v>20</v>
          </cell>
          <cell r="AB748">
            <v>100</v>
          </cell>
          <cell r="AC748">
            <v>150</v>
          </cell>
          <cell r="AD748">
            <v>100</v>
          </cell>
          <cell r="AE748">
            <v>0</v>
          </cell>
          <cell r="AF748">
            <v>0</v>
          </cell>
          <cell r="AG748">
            <v>-60</v>
          </cell>
          <cell r="AH748">
            <v>0</v>
          </cell>
          <cell r="AI748">
            <v>0</v>
          </cell>
          <cell r="AJ748">
            <v>0</v>
          </cell>
          <cell r="AK748">
            <v>0</v>
          </cell>
          <cell r="AL748">
            <v>0</v>
          </cell>
          <cell r="AM748">
            <v>750.48</v>
          </cell>
          <cell r="AN748" t="str">
            <v>神经内科</v>
          </cell>
        </row>
        <row r="749">
          <cell r="H749" t="str">
            <v>神经内科</v>
          </cell>
          <cell r="I749" t="str">
            <v>2020年</v>
          </cell>
        </row>
        <row r="749">
          <cell r="K749" t="str">
            <v>合格</v>
          </cell>
          <cell r="L749">
            <v>0</v>
          </cell>
          <cell r="M749">
            <v>0</v>
          </cell>
          <cell r="N749">
            <v>0</v>
          </cell>
          <cell r="O749">
            <v>160</v>
          </cell>
          <cell r="P749">
            <v>0</v>
          </cell>
          <cell r="Q749">
            <v>2</v>
          </cell>
          <cell r="R749">
            <v>1.5</v>
          </cell>
          <cell r="S749">
            <v>0</v>
          </cell>
          <cell r="T749">
            <v>0</v>
          </cell>
          <cell r="U749">
            <v>70</v>
          </cell>
          <cell r="V749">
            <v>90.48</v>
          </cell>
          <cell r="W749">
            <v>10</v>
          </cell>
          <cell r="X749">
            <v>60</v>
          </cell>
          <cell r="Y749">
            <v>30</v>
          </cell>
          <cell r="Z749">
            <v>0</v>
          </cell>
          <cell r="AA749">
            <v>0</v>
          </cell>
          <cell r="AB749">
            <v>100</v>
          </cell>
          <cell r="AC749">
            <v>150</v>
          </cell>
          <cell r="AD749">
            <v>100</v>
          </cell>
          <cell r="AE749">
            <v>0</v>
          </cell>
          <cell r="AF749">
            <v>0</v>
          </cell>
          <cell r="AG749">
            <v>-20</v>
          </cell>
          <cell r="AH749">
            <v>0</v>
          </cell>
          <cell r="AI749">
            <v>0</v>
          </cell>
          <cell r="AJ749">
            <v>0</v>
          </cell>
          <cell r="AK749">
            <v>0</v>
          </cell>
          <cell r="AL749">
            <v>0</v>
          </cell>
          <cell r="AM749">
            <v>750.48</v>
          </cell>
          <cell r="AN749" t="str">
            <v>神经内科</v>
          </cell>
        </row>
        <row r="750">
          <cell r="H750" t="str">
            <v>神经内科</v>
          </cell>
          <cell r="I750" t="str">
            <v>2020年</v>
          </cell>
        </row>
        <row r="750">
          <cell r="K750" t="str">
            <v>合格</v>
          </cell>
          <cell r="L750">
            <v>0</v>
          </cell>
          <cell r="M750">
            <v>0</v>
          </cell>
          <cell r="N750">
            <v>0</v>
          </cell>
          <cell r="O750">
            <v>160</v>
          </cell>
          <cell r="P750">
            <v>0</v>
          </cell>
          <cell r="Q750">
            <v>2</v>
          </cell>
          <cell r="R750">
            <v>1</v>
          </cell>
          <cell r="S750">
            <v>0</v>
          </cell>
          <cell r="T750">
            <v>0</v>
          </cell>
          <cell r="U750">
            <v>60</v>
          </cell>
          <cell r="V750">
            <v>90.48</v>
          </cell>
          <cell r="W750">
            <v>10</v>
          </cell>
          <cell r="X750">
            <v>20</v>
          </cell>
          <cell r="Y750">
            <v>30</v>
          </cell>
          <cell r="Z750">
            <v>30</v>
          </cell>
          <cell r="AA750">
            <v>40</v>
          </cell>
          <cell r="AB750">
            <v>100</v>
          </cell>
          <cell r="AC750">
            <v>150</v>
          </cell>
          <cell r="AD750">
            <v>100</v>
          </cell>
          <cell r="AE750">
            <v>0</v>
          </cell>
          <cell r="AF750">
            <v>0</v>
          </cell>
          <cell r="AG750">
            <v>-60</v>
          </cell>
          <cell r="AH750">
            <v>0</v>
          </cell>
          <cell r="AI750">
            <v>0</v>
          </cell>
          <cell r="AJ750">
            <v>0</v>
          </cell>
          <cell r="AK750">
            <v>0</v>
          </cell>
          <cell r="AL750">
            <v>0</v>
          </cell>
          <cell r="AM750">
            <v>730.48</v>
          </cell>
          <cell r="AN750" t="str">
            <v>神经内科</v>
          </cell>
        </row>
        <row r="751">
          <cell r="H751" t="str">
            <v>神经内科</v>
          </cell>
          <cell r="I751" t="str">
            <v>2020年</v>
          </cell>
        </row>
        <row r="751">
          <cell r="K751" t="str">
            <v>合格</v>
          </cell>
          <cell r="L751">
            <v>0</v>
          </cell>
          <cell r="M751">
            <v>0</v>
          </cell>
          <cell r="N751">
            <v>0</v>
          </cell>
          <cell r="O751">
            <v>160</v>
          </cell>
          <cell r="P751">
            <v>0</v>
          </cell>
          <cell r="Q751">
            <v>2</v>
          </cell>
          <cell r="R751">
            <v>0.5</v>
          </cell>
          <cell r="S751">
            <v>0</v>
          </cell>
          <cell r="T751">
            <v>0</v>
          </cell>
          <cell r="U751">
            <v>50</v>
          </cell>
          <cell r="V751">
            <v>90.48</v>
          </cell>
          <cell r="W751">
            <v>10</v>
          </cell>
          <cell r="X751">
            <v>60</v>
          </cell>
          <cell r="Y751">
            <v>30</v>
          </cell>
          <cell r="Z751">
            <v>0</v>
          </cell>
          <cell r="AA751">
            <v>20</v>
          </cell>
          <cell r="AB751">
            <v>100</v>
          </cell>
          <cell r="AC751">
            <v>150</v>
          </cell>
          <cell r="AD751">
            <v>100</v>
          </cell>
          <cell r="AE751">
            <v>0</v>
          </cell>
          <cell r="AF751">
            <v>0</v>
          </cell>
          <cell r="AG751">
            <v>-60</v>
          </cell>
          <cell r="AH751">
            <v>0</v>
          </cell>
          <cell r="AI751">
            <v>0</v>
          </cell>
          <cell r="AJ751">
            <v>0</v>
          </cell>
          <cell r="AK751">
            <v>0</v>
          </cell>
          <cell r="AL751">
            <v>0</v>
          </cell>
          <cell r="AM751">
            <v>710.48</v>
          </cell>
          <cell r="AN751" t="str">
            <v>神经内科</v>
          </cell>
        </row>
        <row r="752">
          <cell r="H752" t="str">
            <v>神经内科</v>
          </cell>
          <cell r="I752" t="str">
            <v>2021年</v>
          </cell>
        </row>
        <row r="752">
          <cell r="K752" t="str">
            <v>合格</v>
          </cell>
          <cell r="L752">
            <v>0</v>
          </cell>
          <cell r="M752">
            <v>0</v>
          </cell>
          <cell r="N752">
            <v>0</v>
          </cell>
          <cell r="O752">
            <v>160</v>
          </cell>
          <cell r="P752">
            <v>0</v>
          </cell>
          <cell r="Q752">
            <v>0</v>
          </cell>
          <cell r="R752">
            <v>0</v>
          </cell>
          <cell r="S752">
            <v>0</v>
          </cell>
          <cell r="T752">
            <v>0</v>
          </cell>
          <cell r="U752">
            <v>0</v>
          </cell>
          <cell r="V752">
            <v>100</v>
          </cell>
          <cell r="W752">
            <v>10</v>
          </cell>
          <cell r="X752">
            <v>40</v>
          </cell>
          <cell r="Y752">
            <v>30</v>
          </cell>
          <cell r="Z752">
            <v>0</v>
          </cell>
          <cell r="AA752">
            <v>40</v>
          </cell>
          <cell r="AB752">
            <v>100</v>
          </cell>
          <cell r="AC752">
            <v>150</v>
          </cell>
          <cell r="AD752">
            <v>100</v>
          </cell>
          <cell r="AE752">
            <v>0</v>
          </cell>
          <cell r="AF752">
            <v>0</v>
          </cell>
          <cell r="AG752">
            <v>-20</v>
          </cell>
          <cell r="AH752">
            <v>0</v>
          </cell>
          <cell r="AI752">
            <v>0</v>
          </cell>
          <cell r="AJ752">
            <v>0</v>
          </cell>
          <cell r="AK752">
            <v>0</v>
          </cell>
          <cell r="AL752">
            <v>0</v>
          </cell>
          <cell r="AM752">
            <v>710</v>
          </cell>
          <cell r="AN752" t="str">
            <v>神经内科</v>
          </cell>
        </row>
        <row r="753">
          <cell r="H753" t="str">
            <v>神经内科</v>
          </cell>
          <cell r="I753" t="str">
            <v>2020年</v>
          </cell>
        </row>
        <row r="753">
          <cell r="K753" t="str">
            <v>合格</v>
          </cell>
          <cell r="L753">
            <v>0</v>
          </cell>
          <cell r="M753">
            <v>0</v>
          </cell>
          <cell r="N753">
            <v>0</v>
          </cell>
          <cell r="O753">
            <v>160</v>
          </cell>
          <cell r="P753">
            <v>0</v>
          </cell>
          <cell r="Q753">
            <v>2</v>
          </cell>
          <cell r="R753">
            <v>1.5</v>
          </cell>
          <cell r="S753">
            <v>0</v>
          </cell>
          <cell r="T753">
            <v>0</v>
          </cell>
          <cell r="U753">
            <v>70</v>
          </cell>
          <cell r="V753">
            <v>90.48</v>
          </cell>
          <cell r="W753">
            <v>10</v>
          </cell>
          <cell r="X753">
            <v>40</v>
          </cell>
          <cell r="Y753">
            <v>0</v>
          </cell>
          <cell r="Z753">
            <v>0</v>
          </cell>
          <cell r="AA753">
            <v>0</v>
          </cell>
          <cell r="AB753">
            <v>100</v>
          </cell>
          <cell r="AC753">
            <v>150</v>
          </cell>
          <cell r="AD753">
            <v>100</v>
          </cell>
          <cell r="AE753">
            <v>0</v>
          </cell>
          <cell r="AF753">
            <v>40</v>
          </cell>
          <cell r="AG753">
            <v>-60</v>
          </cell>
          <cell r="AH753">
            <v>0</v>
          </cell>
          <cell r="AI753">
            <v>0</v>
          </cell>
          <cell r="AJ753">
            <v>0</v>
          </cell>
          <cell r="AK753">
            <v>0</v>
          </cell>
          <cell r="AL753">
            <v>0</v>
          </cell>
          <cell r="AM753">
            <v>700.48</v>
          </cell>
          <cell r="AN753" t="str">
            <v>神经内科</v>
          </cell>
        </row>
        <row r="754">
          <cell r="H754" t="str">
            <v>神经内科</v>
          </cell>
          <cell r="I754" t="str">
            <v>2020年</v>
          </cell>
        </row>
        <row r="754">
          <cell r="K754" t="str">
            <v>合格</v>
          </cell>
          <cell r="L754">
            <v>0</v>
          </cell>
          <cell r="M754">
            <v>0</v>
          </cell>
          <cell r="N754">
            <v>0</v>
          </cell>
          <cell r="O754">
            <v>160</v>
          </cell>
          <cell r="P754">
            <v>0</v>
          </cell>
          <cell r="Q754">
            <v>0</v>
          </cell>
          <cell r="R754">
            <v>0</v>
          </cell>
          <cell r="S754">
            <v>0</v>
          </cell>
          <cell r="T754">
            <v>0</v>
          </cell>
          <cell r="U754">
            <v>0</v>
          </cell>
          <cell r="V754">
            <v>90.48</v>
          </cell>
          <cell r="W754">
            <v>10</v>
          </cell>
          <cell r="X754">
            <v>20</v>
          </cell>
          <cell r="Y754">
            <v>30</v>
          </cell>
          <cell r="Z754">
            <v>30</v>
          </cell>
          <cell r="AA754">
            <v>40</v>
          </cell>
          <cell r="AB754">
            <v>100</v>
          </cell>
          <cell r="AC754">
            <v>150</v>
          </cell>
          <cell r="AD754">
            <v>100</v>
          </cell>
          <cell r="AE754">
            <v>0</v>
          </cell>
          <cell r="AF754">
            <v>0</v>
          </cell>
          <cell r="AG754">
            <v>-60</v>
          </cell>
          <cell r="AH754">
            <v>0</v>
          </cell>
          <cell r="AI754">
            <v>0</v>
          </cell>
          <cell r="AJ754">
            <v>0</v>
          </cell>
          <cell r="AK754">
            <v>0</v>
          </cell>
          <cell r="AL754">
            <v>0</v>
          </cell>
          <cell r="AM754">
            <v>670.48</v>
          </cell>
          <cell r="AN754" t="str">
            <v>神经内科</v>
          </cell>
        </row>
        <row r="755">
          <cell r="H755" t="str">
            <v>神经内科</v>
          </cell>
          <cell r="I755" t="str">
            <v>2020年</v>
          </cell>
        </row>
        <row r="755">
          <cell r="K755" t="str">
            <v>合格</v>
          </cell>
          <cell r="L755">
            <v>0</v>
          </cell>
          <cell r="M755">
            <v>0</v>
          </cell>
          <cell r="N755">
            <v>0</v>
          </cell>
          <cell r="O755">
            <v>160</v>
          </cell>
          <cell r="P755">
            <v>0</v>
          </cell>
          <cell r="Q755">
            <v>2</v>
          </cell>
          <cell r="R755">
            <v>0</v>
          </cell>
          <cell r="S755">
            <v>0</v>
          </cell>
          <cell r="T755">
            <v>0</v>
          </cell>
          <cell r="U755">
            <v>40</v>
          </cell>
          <cell r="V755">
            <v>90.48</v>
          </cell>
          <cell r="W755">
            <v>0</v>
          </cell>
          <cell r="X755">
            <v>20</v>
          </cell>
          <cell r="Y755">
            <v>30</v>
          </cell>
          <cell r="Z755">
            <v>0</v>
          </cell>
          <cell r="AA755">
            <v>40</v>
          </cell>
          <cell r="AB755">
            <v>100</v>
          </cell>
          <cell r="AC755">
            <v>150</v>
          </cell>
          <cell r="AD755">
            <v>100</v>
          </cell>
          <cell r="AE755">
            <v>0</v>
          </cell>
          <cell r="AF755">
            <v>0</v>
          </cell>
          <cell r="AG755">
            <v>-60</v>
          </cell>
          <cell r="AH755">
            <v>0</v>
          </cell>
          <cell r="AI755">
            <v>0</v>
          </cell>
          <cell r="AJ755">
            <v>0</v>
          </cell>
          <cell r="AK755">
            <v>0</v>
          </cell>
          <cell r="AL755">
            <v>0</v>
          </cell>
          <cell r="AM755">
            <v>670.48</v>
          </cell>
          <cell r="AN755" t="str">
            <v>神经内科</v>
          </cell>
        </row>
        <row r="756">
          <cell r="H756" t="str">
            <v>神经内科</v>
          </cell>
          <cell r="I756" t="str">
            <v>2020年</v>
          </cell>
        </row>
        <row r="756">
          <cell r="K756" t="str">
            <v>合格</v>
          </cell>
          <cell r="L756">
            <v>0</v>
          </cell>
          <cell r="M756">
            <v>0</v>
          </cell>
          <cell r="N756">
            <v>0</v>
          </cell>
          <cell r="O756">
            <v>160</v>
          </cell>
          <cell r="P756">
            <v>0</v>
          </cell>
          <cell r="Q756">
            <v>2</v>
          </cell>
          <cell r="R756">
            <v>1</v>
          </cell>
          <cell r="S756">
            <v>0</v>
          </cell>
          <cell r="T756">
            <v>0</v>
          </cell>
          <cell r="U756">
            <v>60</v>
          </cell>
          <cell r="V756">
            <v>90.48</v>
          </cell>
          <cell r="W756">
            <v>0</v>
          </cell>
          <cell r="X756">
            <v>0</v>
          </cell>
          <cell r="Y756">
            <v>30</v>
          </cell>
          <cell r="Z756">
            <v>0</v>
          </cell>
          <cell r="AA756">
            <v>0</v>
          </cell>
          <cell r="AB756">
            <v>100</v>
          </cell>
          <cell r="AC756">
            <v>150</v>
          </cell>
          <cell r="AD756">
            <v>100</v>
          </cell>
          <cell r="AE756">
            <v>0</v>
          </cell>
          <cell r="AF756">
            <v>0</v>
          </cell>
          <cell r="AG756">
            <v>-60</v>
          </cell>
          <cell r="AH756">
            <v>0</v>
          </cell>
          <cell r="AI756">
            <v>0</v>
          </cell>
          <cell r="AJ756">
            <v>0</v>
          </cell>
          <cell r="AK756">
            <v>0</v>
          </cell>
          <cell r="AL756">
            <v>0</v>
          </cell>
          <cell r="AM756">
            <v>630.48</v>
          </cell>
          <cell r="AN756" t="str">
            <v>神经内科</v>
          </cell>
        </row>
        <row r="757">
          <cell r="H757" t="str">
            <v>神经内科</v>
          </cell>
          <cell r="I757" t="str">
            <v>2020年</v>
          </cell>
        </row>
        <row r="757">
          <cell r="K757" t="str">
            <v>合格</v>
          </cell>
          <cell r="L757">
            <v>0</v>
          </cell>
          <cell r="M757">
            <v>0</v>
          </cell>
          <cell r="N757">
            <v>0</v>
          </cell>
          <cell r="O757">
            <v>160</v>
          </cell>
          <cell r="P757">
            <v>0</v>
          </cell>
          <cell r="Q757">
            <v>2</v>
          </cell>
          <cell r="R757">
            <v>1</v>
          </cell>
          <cell r="S757">
            <v>0</v>
          </cell>
          <cell r="T757">
            <v>0</v>
          </cell>
          <cell r="U757">
            <v>60</v>
          </cell>
          <cell r="V757">
            <v>90.48</v>
          </cell>
          <cell r="W757">
            <v>10</v>
          </cell>
          <cell r="X757">
            <v>20</v>
          </cell>
          <cell r="Y757">
            <v>0</v>
          </cell>
          <cell r="Z757">
            <v>0</v>
          </cell>
          <cell r="AA757">
            <v>0</v>
          </cell>
          <cell r="AB757">
            <v>100</v>
          </cell>
          <cell r="AC757">
            <v>150</v>
          </cell>
          <cell r="AD757">
            <v>100</v>
          </cell>
          <cell r="AE757">
            <v>0</v>
          </cell>
          <cell r="AF757">
            <v>0</v>
          </cell>
          <cell r="AG757">
            <v>-60</v>
          </cell>
          <cell r="AH757">
            <v>0</v>
          </cell>
          <cell r="AI757">
            <v>0</v>
          </cell>
          <cell r="AJ757">
            <v>0</v>
          </cell>
          <cell r="AK757">
            <v>0</v>
          </cell>
          <cell r="AL757">
            <v>0</v>
          </cell>
          <cell r="AM757">
            <v>630.48</v>
          </cell>
          <cell r="AN757" t="str">
            <v>神经内科</v>
          </cell>
        </row>
        <row r="758">
          <cell r="H758" t="str">
            <v>神经内科</v>
          </cell>
          <cell r="I758" t="str">
            <v>2020年</v>
          </cell>
        </row>
        <row r="758">
          <cell r="K758" t="str">
            <v>合格</v>
          </cell>
          <cell r="L758">
            <v>0</v>
          </cell>
          <cell r="M758">
            <v>0</v>
          </cell>
          <cell r="N758">
            <v>0</v>
          </cell>
          <cell r="O758">
            <v>160</v>
          </cell>
          <cell r="P758">
            <v>0</v>
          </cell>
          <cell r="Q758">
            <v>2</v>
          </cell>
          <cell r="R758">
            <v>0</v>
          </cell>
          <cell r="S758">
            <v>0</v>
          </cell>
          <cell r="T758">
            <v>0</v>
          </cell>
          <cell r="U758">
            <v>40</v>
          </cell>
          <cell r="V758">
            <v>90.48</v>
          </cell>
          <cell r="W758">
            <v>0</v>
          </cell>
          <cell r="X758">
            <v>40</v>
          </cell>
          <cell r="Y758">
            <v>0</v>
          </cell>
          <cell r="Z758">
            <v>0</v>
          </cell>
          <cell r="AA758">
            <v>0</v>
          </cell>
          <cell r="AB758">
            <v>100</v>
          </cell>
          <cell r="AC758">
            <v>150</v>
          </cell>
          <cell r="AD758">
            <v>100</v>
          </cell>
          <cell r="AE758">
            <v>0</v>
          </cell>
          <cell r="AF758">
            <v>0</v>
          </cell>
          <cell r="AG758">
            <v>-60</v>
          </cell>
          <cell r="AH758">
            <v>0</v>
          </cell>
          <cell r="AI758">
            <v>0</v>
          </cell>
          <cell r="AJ758">
            <v>0</v>
          </cell>
          <cell r="AK758">
            <v>0</v>
          </cell>
          <cell r="AL758">
            <v>0</v>
          </cell>
          <cell r="AM758">
            <v>620.48</v>
          </cell>
          <cell r="AN758" t="str">
            <v>神经内科</v>
          </cell>
        </row>
        <row r="759">
          <cell r="H759" t="str">
            <v>神经内科</v>
          </cell>
          <cell r="I759" t="str">
            <v>2022年</v>
          </cell>
        </row>
        <row r="759">
          <cell r="K759" t="str">
            <v>合格</v>
          </cell>
          <cell r="L759">
            <v>0</v>
          </cell>
          <cell r="M759">
            <v>0</v>
          </cell>
          <cell r="N759">
            <v>0</v>
          </cell>
          <cell r="O759">
            <v>160</v>
          </cell>
          <cell r="P759">
            <v>0</v>
          </cell>
          <cell r="Q759">
            <v>3</v>
          </cell>
          <cell r="R759">
            <v>0</v>
          </cell>
          <cell r="S759">
            <v>1</v>
          </cell>
          <cell r="T759">
            <v>1</v>
          </cell>
          <cell r="U759">
            <v>110</v>
          </cell>
          <cell r="V759">
            <v>100</v>
          </cell>
          <cell r="W759">
            <v>10</v>
          </cell>
          <cell r="X759">
            <v>80</v>
          </cell>
          <cell r="Y759">
            <v>60</v>
          </cell>
          <cell r="Z759">
            <v>60</v>
          </cell>
          <cell r="AA759">
            <v>0</v>
          </cell>
          <cell r="AB759">
            <v>0</v>
          </cell>
          <cell r="AC759">
            <v>0</v>
          </cell>
          <cell r="AD759">
            <v>0</v>
          </cell>
          <cell r="AE759">
            <v>20</v>
          </cell>
          <cell r="AF759">
            <v>20</v>
          </cell>
          <cell r="AG759">
            <v>0</v>
          </cell>
          <cell r="AH759">
            <v>0</v>
          </cell>
          <cell r="AI759">
            <v>0</v>
          </cell>
          <cell r="AJ759">
            <v>0</v>
          </cell>
          <cell r="AK759">
            <v>0</v>
          </cell>
          <cell r="AL759">
            <v>0</v>
          </cell>
          <cell r="AM759">
            <v>620</v>
          </cell>
          <cell r="AN759" t="str">
            <v>神经内科</v>
          </cell>
        </row>
        <row r="760">
          <cell r="H760" t="str">
            <v>神经内科</v>
          </cell>
          <cell r="I760" t="str">
            <v>2021年</v>
          </cell>
        </row>
        <row r="760">
          <cell r="K760" t="str">
            <v>合格</v>
          </cell>
          <cell r="L760">
            <v>0</v>
          </cell>
          <cell r="M760">
            <v>0</v>
          </cell>
          <cell r="N760">
            <v>0</v>
          </cell>
          <cell r="O760">
            <v>160</v>
          </cell>
          <cell r="P760">
            <v>0</v>
          </cell>
          <cell r="Q760">
            <v>4</v>
          </cell>
          <cell r="R760">
            <v>2</v>
          </cell>
          <cell r="S760">
            <v>0</v>
          </cell>
          <cell r="T760">
            <v>0</v>
          </cell>
          <cell r="U760">
            <v>120</v>
          </cell>
          <cell r="V760">
            <v>100</v>
          </cell>
          <cell r="W760">
            <v>10</v>
          </cell>
          <cell r="X760">
            <v>20</v>
          </cell>
          <cell r="Y760">
            <v>60</v>
          </cell>
          <cell r="Z760">
            <v>60</v>
          </cell>
          <cell r="AA760">
            <v>0</v>
          </cell>
          <cell r="AB760">
            <v>100</v>
          </cell>
          <cell r="AC760">
            <v>0</v>
          </cell>
          <cell r="AD760">
            <v>0</v>
          </cell>
          <cell r="AE760">
            <v>0</v>
          </cell>
          <cell r="AF760">
            <v>0</v>
          </cell>
          <cell r="AG760">
            <v>-20</v>
          </cell>
          <cell r="AH760">
            <v>0</v>
          </cell>
          <cell r="AI760">
            <v>0</v>
          </cell>
          <cell r="AJ760">
            <v>0</v>
          </cell>
          <cell r="AK760">
            <v>0</v>
          </cell>
          <cell r="AL760">
            <v>0</v>
          </cell>
          <cell r="AM760">
            <v>610</v>
          </cell>
          <cell r="AN760" t="str">
            <v>神经内科</v>
          </cell>
        </row>
        <row r="761">
          <cell r="H761" t="str">
            <v>神经内科</v>
          </cell>
          <cell r="I761" t="str">
            <v>2020年</v>
          </cell>
        </row>
        <row r="761">
          <cell r="K761" t="str">
            <v>合格</v>
          </cell>
          <cell r="L761">
            <v>0</v>
          </cell>
          <cell r="M761">
            <v>0</v>
          </cell>
          <cell r="N761">
            <v>0</v>
          </cell>
          <cell r="O761">
            <v>160</v>
          </cell>
          <cell r="P761">
            <v>0</v>
          </cell>
          <cell r="Q761">
            <v>2</v>
          </cell>
          <cell r="R761">
            <v>1.5</v>
          </cell>
          <cell r="S761">
            <v>0</v>
          </cell>
          <cell r="T761">
            <v>0</v>
          </cell>
          <cell r="U761">
            <v>70</v>
          </cell>
          <cell r="V761">
            <v>90.48</v>
          </cell>
          <cell r="W761">
            <v>0</v>
          </cell>
          <cell r="X761">
            <v>0</v>
          </cell>
          <cell r="Y761">
            <v>30</v>
          </cell>
          <cell r="Z761">
            <v>0</v>
          </cell>
          <cell r="AA761">
            <v>20</v>
          </cell>
          <cell r="AB761">
            <v>100</v>
          </cell>
          <cell r="AC761">
            <v>150</v>
          </cell>
          <cell r="AD761">
            <v>0</v>
          </cell>
          <cell r="AE761">
            <v>0</v>
          </cell>
          <cell r="AF761">
            <v>40</v>
          </cell>
          <cell r="AG761">
            <v>-60</v>
          </cell>
          <cell r="AH761">
            <v>0</v>
          </cell>
          <cell r="AI761">
            <v>0</v>
          </cell>
          <cell r="AJ761">
            <v>0</v>
          </cell>
          <cell r="AK761">
            <v>0</v>
          </cell>
          <cell r="AL761">
            <v>0</v>
          </cell>
          <cell r="AM761">
            <v>600.48</v>
          </cell>
          <cell r="AN761" t="str">
            <v>神经内科</v>
          </cell>
        </row>
        <row r="762">
          <cell r="H762" t="str">
            <v>神经内科</v>
          </cell>
          <cell r="I762" t="str">
            <v>2022年</v>
          </cell>
        </row>
        <row r="762">
          <cell r="K762" t="str">
            <v>合格</v>
          </cell>
          <cell r="L762">
            <v>0</v>
          </cell>
          <cell r="M762">
            <v>0</v>
          </cell>
          <cell r="N762">
            <v>0</v>
          </cell>
          <cell r="O762">
            <v>160</v>
          </cell>
          <cell r="P762">
            <v>0</v>
          </cell>
          <cell r="Q762">
            <v>1</v>
          </cell>
          <cell r="R762">
            <v>0</v>
          </cell>
          <cell r="S762">
            <v>0</v>
          </cell>
          <cell r="T762">
            <v>0</v>
          </cell>
          <cell r="U762">
            <v>20</v>
          </cell>
          <cell r="V762">
            <v>100</v>
          </cell>
          <cell r="W762">
            <v>10</v>
          </cell>
          <cell r="X762">
            <v>60</v>
          </cell>
          <cell r="Y762">
            <v>120</v>
          </cell>
          <cell r="Z762">
            <v>90</v>
          </cell>
          <cell r="AA762">
            <v>0</v>
          </cell>
          <cell r="AB762">
            <v>0</v>
          </cell>
          <cell r="AC762">
            <v>0</v>
          </cell>
          <cell r="AD762">
            <v>0</v>
          </cell>
          <cell r="AE762">
            <v>0</v>
          </cell>
          <cell r="AF762">
            <v>40</v>
          </cell>
          <cell r="AG762">
            <v>0</v>
          </cell>
          <cell r="AH762">
            <v>0</v>
          </cell>
          <cell r="AI762">
            <v>0</v>
          </cell>
          <cell r="AJ762">
            <v>0</v>
          </cell>
          <cell r="AK762">
            <v>0</v>
          </cell>
          <cell r="AL762">
            <v>0</v>
          </cell>
          <cell r="AM762">
            <v>600</v>
          </cell>
          <cell r="AN762" t="str">
            <v>神经内科</v>
          </cell>
        </row>
        <row r="763">
          <cell r="H763" t="str">
            <v>神经内科</v>
          </cell>
          <cell r="I763" t="str">
            <v>2022年</v>
          </cell>
        </row>
        <row r="763">
          <cell r="K763" t="str">
            <v>合格</v>
          </cell>
          <cell r="L763">
            <v>0</v>
          </cell>
          <cell r="M763">
            <v>0</v>
          </cell>
          <cell r="N763">
            <v>0</v>
          </cell>
          <cell r="O763">
            <v>160</v>
          </cell>
          <cell r="P763">
            <v>0</v>
          </cell>
          <cell r="Q763">
            <v>4</v>
          </cell>
          <cell r="R763">
            <v>1</v>
          </cell>
          <cell r="S763">
            <v>0</v>
          </cell>
          <cell r="T763">
            <v>0</v>
          </cell>
          <cell r="U763">
            <v>100</v>
          </cell>
          <cell r="V763">
            <v>100</v>
          </cell>
          <cell r="W763">
            <v>10</v>
          </cell>
          <cell r="X763">
            <v>80</v>
          </cell>
          <cell r="Y763">
            <v>60</v>
          </cell>
          <cell r="Z763">
            <v>60</v>
          </cell>
          <cell r="AA763">
            <v>0</v>
          </cell>
          <cell r="AB763">
            <v>0</v>
          </cell>
          <cell r="AC763">
            <v>0</v>
          </cell>
          <cell r="AD763">
            <v>0</v>
          </cell>
          <cell r="AE763">
            <v>0</v>
          </cell>
          <cell r="AF763">
            <v>0</v>
          </cell>
          <cell r="AG763">
            <v>0</v>
          </cell>
          <cell r="AH763">
            <v>0</v>
          </cell>
          <cell r="AI763">
            <v>0</v>
          </cell>
          <cell r="AJ763">
            <v>0</v>
          </cell>
          <cell r="AK763">
            <v>0</v>
          </cell>
          <cell r="AL763">
            <v>0</v>
          </cell>
          <cell r="AM763">
            <v>570</v>
          </cell>
          <cell r="AN763" t="str">
            <v>神经内科</v>
          </cell>
        </row>
        <row r="764">
          <cell r="H764" t="str">
            <v>神经内科</v>
          </cell>
          <cell r="I764" t="str">
            <v>2022年</v>
          </cell>
        </row>
        <row r="764">
          <cell r="K764" t="str">
            <v>合格</v>
          </cell>
          <cell r="L764">
            <v>0</v>
          </cell>
          <cell r="M764">
            <v>0</v>
          </cell>
          <cell r="N764">
            <v>0</v>
          </cell>
          <cell r="O764">
            <v>120</v>
          </cell>
          <cell r="P764">
            <v>0</v>
          </cell>
          <cell r="Q764">
            <v>4</v>
          </cell>
          <cell r="R764">
            <v>2</v>
          </cell>
          <cell r="S764">
            <v>0</v>
          </cell>
          <cell r="T764">
            <v>0</v>
          </cell>
          <cell r="U764">
            <v>120</v>
          </cell>
          <cell r="V764">
            <v>100</v>
          </cell>
          <cell r="W764">
            <v>10</v>
          </cell>
          <cell r="X764">
            <v>80</v>
          </cell>
          <cell r="Y764">
            <v>60</v>
          </cell>
          <cell r="Z764">
            <v>60</v>
          </cell>
          <cell r="AA764">
            <v>0</v>
          </cell>
          <cell r="AB764">
            <v>0</v>
          </cell>
          <cell r="AC764">
            <v>0</v>
          </cell>
          <cell r="AD764">
            <v>0</v>
          </cell>
          <cell r="AE764">
            <v>0</v>
          </cell>
          <cell r="AF764">
            <v>0</v>
          </cell>
          <cell r="AG764">
            <v>0</v>
          </cell>
          <cell r="AH764">
            <v>0</v>
          </cell>
          <cell r="AI764">
            <v>0</v>
          </cell>
          <cell r="AJ764">
            <v>0</v>
          </cell>
          <cell r="AK764">
            <v>0</v>
          </cell>
          <cell r="AL764">
            <v>0</v>
          </cell>
          <cell r="AM764">
            <v>550</v>
          </cell>
          <cell r="AN764" t="str">
            <v>神经内科</v>
          </cell>
        </row>
        <row r="765">
          <cell r="H765" t="str">
            <v>神经内科</v>
          </cell>
          <cell r="I765" t="str">
            <v>2022年</v>
          </cell>
        </row>
        <row r="765">
          <cell r="K765" t="str">
            <v>合格</v>
          </cell>
          <cell r="L765">
            <v>0</v>
          </cell>
          <cell r="M765">
            <v>0</v>
          </cell>
          <cell r="N765">
            <v>0</v>
          </cell>
          <cell r="O765">
            <v>160</v>
          </cell>
          <cell r="P765">
            <v>0</v>
          </cell>
          <cell r="Q765">
            <v>4</v>
          </cell>
          <cell r="R765">
            <v>6</v>
          </cell>
          <cell r="S765">
            <v>1</v>
          </cell>
          <cell r="T765">
            <v>0</v>
          </cell>
          <cell r="U765">
            <v>225</v>
          </cell>
          <cell r="V765">
            <v>100</v>
          </cell>
          <cell r="W765">
            <v>10</v>
          </cell>
          <cell r="X765">
            <v>80</v>
          </cell>
          <cell r="Y765">
            <v>30</v>
          </cell>
          <cell r="Z765">
            <v>0</v>
          </cell>
          <cell r="AA765">
            <v>0</v>
          </cell>
          <cell r="AB765">
            <v>0</v>
          </cell>
          <cell r="AC765">
            <v>0</v>
          </cell>
          <cell r="AD765">
            <v>0</v>
          </cell>
          <cell r="AE765">
            <v>0</v>
          </cell>
          <cell r="AF765">
            <v>0</v>
          </cell>
          <cell r="AG765">
            <v>-60</v>
          </cell>
          <cell r="AH765">
            <v>0</v>
          </cell>
          <cell r="AI765">
            <v>0</v>
          </cell>
          <cell r="AJ765">
            <v>0</v>
          </cell>
          <cell r="AK765">
            <v>0</v>
          </cell>
          <cell r="AL765">
            <v>0</v>
          </cell>
          <cell r="AM765">
            <v>545</v>
          </cell>
          <cell r="AN765" t="str">
            <v>神经内科</v>
          </cell>
        </row>
        <row r="766">
          <cell r="H766" t="str">
            <v>神经内科</v>
          </cell>
          <cell r="I766" t="str">
            <v>2022年</v>
          </cell>
        </row>
        <row r="766">
          <cell r="K766" t="str">
            <v>合格</v>
          </cell>
          <cell r="L766">
            <v>0</v>
          </cell>
          <cell r="M766">
            <v>0</v>
          </cell>
          <cell r="N766">
            <v>0</v>
          </cell>
          <cell r="O766">
            <v>160</v>
          </cell>
          <cell r="P766">
            <v>0</v>
          </cell>
          <cell r="Q766">
            <v>2</v>
          </cell>
          <cell r="R766">
            <v>0</v>
          </cell>
          <cell r="S766">
            <v>0</v>
          </cell>
          <cell r="T766">
            <v>0</v>
          </cell>
          <cell r="U766">
            <v>40</v>
          </cell>
          <cell r="V766">
            <v>100</v>
          </cell>
          <cell r="W766">
            <v>10</v>
          </cell>
          <cell r="X766">
            <v>60</v>
          </cell>
          <cell r="Y766">
            <v>120</v>
          </cell>
          <cell r="Z766">
            <v>60</v>
          </cell>
          <cell r="AA766">
            <v>0</v>
          </cell>
          <cell r="AB766">
            <v>0</v>
          </cell>
          <cell r="AC766">
            <v>0</v>
          </cell>
          <cell r="AD766">
            <v>0</v>
          </cell>
          <cell r="AE766">
            <v>0</v>
          </cell>
          <cell r="AF766">
            <v>0</v>
          </cell>
          <cell r="AG766">
            <v>-20</v>
          </cell>
          <cell r="AH766">
            <v>0</v>
          </cell>
          <cell r="AI766">
            <v>0</v>
          </cell>
          <cell r="AJ766">
            <v>0</v>
          </cell>
          <cell r="AK766">
            <v>0</v>
          </cell>
          <cell r="AL766">
            <v>0</v>
          </cell>
          <cell r="AM766">
            <v>530</v>
          </cell>
          <cell r="AN766" t="str">
            <v>神经内科</v>
          </cell>
        </row>
        <row r="767">
          <cell r="H767" t="str">
            <v>神经内科</v>
          </cell>
          <cell r="I767" t="str">
            <v>2022年</v>
          </cell>
        </row>
        <row r="767">
          <cell r="K767" t="str">
            <v>合格</v>
          </cell>
          <cell r="L767">
            <v>0</v>
          </cell>
          <cell r="M767">
            <v>0</v>
          </cell>
          <cell r="N767">
            <v>0</v>
          </cell>
          <cell r="O767">
            <v>160</v>
          </cell>
          <cell r="P767">
            <v>0</v>
          </cell>
          <cell r="Q767">
            <v>3</v>
          </cell>
          <cell r="R767">
            <v>2</v>
          </cell>
          <cell r="S767">
            <v>0</v>
          </cell>
          <cell r="T767">
            <v>0</v>
          </cell>
          <cell r="U767">
            <v>100</v>
          </cell>
          <cell r="V767">
            <v>100</v>
          </cell>
          <cell r="W767">
            <v>10</v>
          </cell>
          <cell r="X767">
            <v>60</v>
          </cell>
          <cell r="Y767">
            <v>30</v>
          </cell>
          <cell r="Z767">
            <v>60</v>
          </cell>
          <cell r="AA767">
            <v>0</v>
          </cell>
          <cell r="AB767">
            <v>0</v>
          </cell>
          <cell r="AC767">
            <v>0</v>
          </cell>
          <cell r="AD767">
            <v>0</v>
          </cell>
          <cell r="AE767">
            <v>0</v>
          </cell>
          <cell r="AF767">
            <v>0</v>
          </cell>
          <cell r="AG767">
            <v>0</v>
          </cell>
          <cell r="AH767">
            <v>0</v>
          </cell>
          <cell r="AI767">
            <v>0</v>
          </cell>
          <cell r="AJ767">
            <v>0</v>
          </cell>
          <cell r="AK767">
            <v>0</v>
          </cell>
          <cell r="AL767">
            <v>0</v>
          </cell>
          <cell r="AM767">
            <v>520</v>
          </cell>
          <cell r="AN767" t="str">
            <v>神经内科</v>
          </cell>
        </row>
        <row r="768">
          <cell r="H768" t="str">
            <v>神经内科</v>
          </cell>
          <cell r="I768" t="str">
            <v>2021年</v>
          </cell>
        </row>
        <row r="768">
          <cell r="K768" t="str">
            <v>合格</v>
          </cell>
          <cell r="L768">
            <v>0</v>
          </cell>
          <cell r="M768">
            <v>0</v>
          </cell>
          <cell r="N768">
            <v>0</v>
          </cell>
          <cell r="O768">
            <v>160</v>
          </cell>
          <cell r="P768">
            <v>0</v>
          </cell>
          <cell r="Q768">
            <v>2</v>
          </cell>
          <cell r="R768">
            <v>1</v>
          </cell>
          <cell r="S768">
            <v>0</v>
          </cell>
          <cell r="T768">
            <v>0</v>
          </cell>
          <cell r="U768">
            <v>60</v>
          </cell>
          <cell r="V768">
            <v>100</v>
          </cell>
          <cell r="W768">
            <v>10</v>
          </cell>
          <cell r="X768">
            <v>0</v>
          </cell>
          <cell r="Y768">
            <v>30</v>
          </cell>
          <cell r="Z768">
            <v>30</v>
          </cell>
          <cell r="AA768">
            <v>0</v>
          </cell>
          <cell r="AB768">
            <v>100</v>
          </cell>
          <cell r="AC768">
            <v>0</v>
          </cell>
          <cell r="AD768">
            <v>0</v>
          </cell>
          <cell r="AE768">
            <v>0</v>
          </cell>
          <cell r="AF768">
            <v>20</v>
          </cell>
          <cell r="AG768">
            <v>0</v>
          </cell>
          <cell r="AH768">
            <v>0</v>
          </cell>
          <cell r="AI768">
            <v>0</v>
          </cell>
          <cell r="AJ768">
            <v>0</v>
          </cell>
          <cell r="AK768">
            <v>0</v>
          </cell>
          <cell r="AL768">
            <v>0</v>
          </cell>
          <cell r="AM768">
            <v>510</v>
          </cell>
          <cell r="AN768" t="str">
            <v>神经内科</v>
          </cell>
        </row>
        <row r="769">
          <cell r="H769" t="str">
            <v>神经内科</v>
          </cell>
          <cell r="I769" t="str">
            <v>2022年</v>
          </cell>
        </row>
        <row r="769">
          <cell r="K769" t="str">
            <v>合格</v>
          </cell>
          <cell r="L769">
            <v>0</v>
          </cell>
          <cell r="M769">
            <v>0</v>
          </cell>
          <cell r="N769">
            <v>0</v>
          </cell>
          <cell r="O769">
            <v>160</v>
          </cell>
          <cell r="P769">
            <v>0</v>
          </cell>
          <cell r="Q769">
            <v>3</v>
          </cell>
          <cell r="R769">
            <v>2</v>
          </cell>
          <cell r="S769">
            <v>0</v>
          </cell>
          <cell r="T769">
            <v>0</v>
          </cell>
          <cell r="U769">
            <v>100</v>
          </cell>
          <cell r="V769">
            <v>100</v>
          </cell>
          <cell r="W769">
            <v>10</v>
          </cell>
          <cell r="X769">
            <v>60</v>
          </cell>
          <cell r="Y769">
            <v>30</v>
          </cell>
          <cell r="Z769">
            <v>60</v>
          </cell>
          <cell r="AA769">
            <v>0</v>
          </cell>
          <cell r="AB769">
            <v>0</v>
          </cell>
          <cell r="AC769">
            <v>0</v>
          </cell>
          <cell r="AD769">
            <v>0</v>
          </cell>
          <cell r="AE769">
            <v>0</v>
          </cell>
          <cell r="AF769">
            <v>0</v>
          </cell>
          <cell r="AG769">
            <v>-20</v>
          </cell>
          <cell r="AH769">
            <v>0</v>
          </cell>
          <cell r="AI769">
            <v>0</v>
          </cell>
          <cell r="AJ769">
            <v>0</v>
          </cell>
          <cell r="AK769">
            <v>0</v>
          </cell>
          <cell r="AL769">
            <v>0</v>
          </cell>
          <cell r="AM769">
            <v>500</v>
          </cell>
          <cell r="AN769" t="str">
            <v>神经内科</v>
          </cell>
        </row>
        <row r="770">
          <cell r="H770" t="str">
            <v>神经内科</v>
          </cell>
          <cell r="I770" t="str">
            <v>2021年</v>
          </cell>
        </row>
        <row r="770">
          <cell r="K770" t="str">
            <v>合格</v>
          </cell>
          <cell r="L770">
            <v>0</v>
          </cell>
          <cell r="M770">
            <v>0</v>
          </cell>
          <cell r="N770">
            <v>0</v>
          </cell>
          <cell r="O770">
            <v>120</v>
          </cell>
          <cell r="P770">
            <v>0</v>
          </cell>
          <cell r="Q770">
            <v>4</v>
          </cell>
          <cell r="R770">
            <v>1</v>
          </cell>
          <cell r="S770">
            <v>0</v>
          </cell>
          <cell r="T770">
            <v>0</v>
          </cell>
          <cell r="U770">
            <v>100</v>
          </cell>
          <cell r="V770">
            <v>100</v>
          </cell>
          <cell r="W770">
            <v>10</v>
          </cell>
          <cell r="X770">
            <v>80</v>
          </cell>
          <cell r="Y770">
            <v>30</v>
          </cell>
          <cell r="Z770">
            <v>60</v>
          </cell>
          <cell r="AA770">
            <v>0</v>
          </cell>
          <cell r="AB770">
            <v>0</v>
          </cell>
          <cell r="AC770">
            <v>0</v>
          </cell>
          <cell r="AD770">
            <v>0</v>
          </cell>
          <cell r="AE770">
            <v>0</v>
          </cell>
          <cell r="AF770">
            <v>0</v>
          </cell>
          <cell r="AG770">
            <v>-20</v>
          </cell>
          <cell r="AH770">
            <v>0</v>
          </cell>
          <cell r="AI770">
            <v>0</v>
          </cell>
          <cell r="AJ770">
            <v>0</v>
          </cell>
          <cell r="AK770">
            <v>0</v>
          </cell>
          <cell r="AL770">
            <v>0</v>
          </cell>
          <cell r="AM770">
            <v>480</v>
          </cell>
          <cell r="AN770" t="str">
            <v>神经内科</v>
          </cell>
        </row>
        <row r="771">
          <cell r="H771" t="str">
            <v>神经内科</v>
          </cell>
          <cell r="I771" t="str">
            <v>2021年</v>
          </cell>
        </row>
        <row r="771">
          <cell r="K771" t="str">
            <v>合格</v>
          </cell>
          <cell r="L771">
            <v>0</v>
          </cell>
          <cell r="M771">
            <v>0</v>
          </cell>
          <cell r="N771">
            <v>0</v>
          </cell>
          <cell r="O771">
            <v>120</v>
          </cell>
          <cell r="P771">
            <v>0</v>
          </cell>
          <cell r="Q771">
            <v>4</v>
          </cell>
          <cell r="R771">
            <v>4</v>
          </cell>
          <cell r="S771">
            <v>1</v>
          </cell>
          <cell r="T771">
            <v>0</v>
          </cell>
          <cell r="U771">
            <v>185</v>
          </cell>
          <cell r="V771">
            <v>100</v>
          </cell>
          <cell r="W771">
            <v>10</v>
          </cell>
          <cell r="X771">
            <v>20</v>
          </cell>
          <cell r="Y771">
            <v>30</v>
          </cell>
          <cell r="Z771">
            <v>30</v>
          </cell>
          <cell r="AA771">
            <v>20</v>
          </cell>
          <cell r="AB771">
            <v>0</v>
          </cell>
          <cell r="AC771">
            <v>0</v>
          </cell>
          <cell r="AD771">
            <v>0</v>
          </cell>
          <cell r="AE771">
            <v>0</v>
          </cell>
          <cell r="AF771">
            <v>0</v>
          </cell>
          <cell r="AG771">
            <v>-40</v>
          </cell>
          <cell r="AH771">
            <v>0</v>
          </cell>
          <cell r="AI771">
            <v>0</v>
          </cell>
          <cell r="AJ771">
            <v>0</v>
          </cell>
          <cell r="AK771">
            <v>0</v>
          </cell>
          <cell r="AL771">
            <v>0</v>
          </cell>
          <cell r="AM771">
            <v>475</v>
          </cell>
          <cell r="AN771" t="str">
            <v>神经内科</v>
          </cell>
        </row>
        <row r="772">
          <cell r="H772" t="str">
            <v>神经内科</v>
          </cell>
          <cell r="I772" t="str">
            <v>2021年</v>
          </cell>
        </row>
        <row r="772">
          <cell r="K772" t="str">
            <v>合格</v>
          </cell>
          <cell r="L772">
            <v>0</v>
          </cell>
          <cell r="M772">
            <v>0</v>
          </cell>
          <cell r="N772">
            <v>0</v>
          </cell>
          <cell r="O772">
            <v>120</v>
          </cell>
          <cell r="P772">
            <v>0</v>
          </cell>
          <cell r="Q772">
            <v>2</v>
          </cell>
          <cell r="R772">
            <v>1</v>
          </cell>
          <cell r="S772">
            <v>0</v>
          </cell>
          <cell r="T772">
            <v>0</v>
          </cell>
          <cell r="U772">
            <v>60</v>
          </cell>
          <cell r="V772">
            <v>100</v>
          </cell>
          <cell r="W772">
            <v>10</v>
          </cell>
          <cell r="X772">
            <v>80</v>
          </cell>
          <cell r="Y772">
            <v>60</v>
          </cell>
          <cell r="Z772">
            <v>60</v>
          </cell>
          <cell r="AA772">
            <v>0</v>
          </cell>
          <cell r="AB772">
            <v>0</v>
          </cell>
          <cell r="AC772">
            <v>0</v>
          </cell>
          <cell r="AD772">
            <v>0</v>
          </cell>
          <cell r="AE772">
            <v>0</v>
          </cell>
          <cell r="AF772">
            <v>0</v>
          </cell>
          <cell r="AG772">
            <v>-20</v>
          </cell>
          <cell r="AH772">
            <v>0</v>
          </cell>
          <cell r="AI772">
            <v>0</v>
          </cell>
          <cell r="AJ772">
            <v>0</v>
          </cell>
          <cell r="AK772">
            <v>0</v>
          </cell>
          <cell r="AL772">
            <v>0</v>
          </cell>
          <cell r="AM772">
            <v>470</v>
          </cell>
          <cell r="AN772" t="str">
            <v>神经内科</v>
          </cell>
        </row>
        <row r="773">
          <cell r="H773" t="str">
            <v>神经内科</v>
          </cell>
          <cell r="I773" t="str">
            <v>2022年</v>
          </cell>
        </row>
        <row r="773">
          <cell r="K773" t="str">
            <v>合格</v>
          </cell>
          <cell r="L773">
            <v>0</v>
          </cell>
          <cell r="M773">
            <v>0</v>
          </cell>
          <cell r="N773">
            <v>0</v>
          </cell>
          <cell r="O773">
            <v>160</v>
          </cell>
          <cell r="P773">
            <v>0</v>
          </cell>
          <cell r="Q773">
            <v>2</v>
          </cell>
          <cell r="R773">
            <v>1.5</v>
          </cell>
          <cell r="S773">
            <v>0</v>
          </cell>
          <cell r="T773">
            <v>0</v>
          </cell>
          <cell r="U773">
            <v>70</v>
          </cell>
          <cell r="V773">
            <v>100</v>
          </cell>
          <cell r="W773">
            <v>10</v>
          </cell>
          <cell r="X773">
            <v>80</v>
          </cell>
          <cell r="Y773">
            <v>30</v>
          </cell>
          <cell r="Z773">
            <v>0</v>
          </cell>
          <cell r="AA773">
            <v>0</v>
          </cell>
          <cell r="AB773">
            <v>0</v>
          </cell>
          <cell r="AC773">
            <v>0</v>
          </cell>
          <cell r="AD773">
            <v>0</v>
          </cell>
          <cell r="AE773">
            <v>0</v>
          </cell>
          <cell r="AF773">
            <v>20</v>
          </cell>
          <cell r="AG773">
            <v>0</v>
          </cell>
          <cell r="AH773">
            <v>0</v>
          </cell>
          <cell r="AI773">
            <v>0</v>
          </cell>
          <cell r="AJ773">
            <v>0</v>
          </cell>
          <cell r="AK773">
            <v>0</v>
          </cell>
          <cell r="AL773">
            <v>0</v>
          </cell>
          <cell r="AM773">
            <v>470</v>
          </cell>
          <cell r="AN773" t="str">
            <v>神经内科</v>
          </cell>
        </row>
        <row r="774">
          <cell r="H774" t="str">
            <v>神经内科</v>
          </cell>
          <cell r="I774" t="str">
            <v>2022年</v>
          </cell>
        </row>
        <row r="774">
          <cell r="K774" t="str">
            <v>合格</v>
          </cell>
          <cell r="L774">
            <v>0</v>
          </cell>
          <cell r="M774">
            <v>0</v>
          </cell>
          <cell r="N774">
            <v>0</v>
          </cell>
          <cell r="O774">
            <v>160</v>
          </cell>
          <cell r="P774">
            <v>0</v>
          </cell>
          <cell r="Q774">
            <v>2</v>
          </cell>
          <cell r="R774">
            <v>2</v>
          </cell>
          <cell r="S774">
            <v>0</v>
          </cell>
          <cell r="T774">
            <v>0</v>
          </cell>
          <cell r="U774">
            <v>80</v>
          </cell>
          <cell r="V774">
            <v>100</v>
          </cell>
          <cell r="W774">
            <v>10</v>
          </cell>
          <cell r="X774">
            <v>60</v>
          </cell>
          <cell r="Y774">
            <v>60</v>
          </cell>
          <cell r="Z774">
            <v>0</v>
          </cell>
          <cell r="AA774">
            <v>0</v>
          </cell>
          <cell r="AB774">
            <v>0</v>
          </cell>
          <cell r="AC774">
            <v>0</v>
          </cell>
          <cell r="AD774">
            <v>0</v>
          </cell>
          <cell r="AE774">
            <v>0</v>
          </cell>
          <cell r="AF774">
            <v>0</v>
          </cell>
          <cell r="AG774">
            <v>-20</v>
          </cell>
          <cell r="AH774">
            <v>0</v>
          </cell>
          <cell r="AI774">
            <v>0</v>
          </cell>
          <cell r="AJ774">
            <v>0</v>
          </cell>
          <cell r="AK774">
            <v>0</v>
          </cell>
          <cell r="AL774">
            <v>0</v>
          </cell>
          <cell r="AM774">
            <v>450</v>
          </cell>
          <cell r="AN774" t="str">
            <v>神经内科</v>
          </cell>
        </row>
        <row r="775">
          <cell r="H775" t="str">
            <v>神经内科</v>
          </cell>
          <cell r="I775" t="str">
            <v>2022年</v>
          </cell>
        </row>
        <row r="775">
          <cell r="K775" t="str">
            <v>合格</v>
          </cell>
          <cell r="L775">
            <v>0</v>
          </cell>
          <cell r="M775">
            <v>0</v>
          </cell>
          <cell r="N775">
            <v>0</v>
          </cell>
          <cell r="O775">
            <v>120</v>
          </cell>
          <cell r="P775">
            <v>0</v>
          </cell>
          <cell r="Q775">
            <v>3</v>
          </cell>
          <cell r="R775">
            <v>1</v>
          </cell>
          <cell r="S775">
            <v>0</v>
          </cell>
          <cell r="T775">
            <v>0</v>
          </cell>
          <cell r="U775">
            <v>80</v>
          </cell>
          <cell r="V775">
            <v>100</v>
          </cell>
          <cell r="W775">
            <v>10</v>
          </cell>
          <cell r="X775">
            <v>80</v>
          </cell>
          <cell r="Y775">
            <v>60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450</v>
          </cell>
          <cell r="AN775" t="str">
            <v>神经内科</v>
          </cell>
        </row>
        <row r="776">
          <cell r="H776" t="str">
            <v>神经内科</v>
          </cell>
          <cell r="I776" t="str">
            <v>2022年</v>
          </cell>
        </row>
        <row r="776">
          <cell r="K776" t="str">
            <v>合格</v>
          </cell>
          <cell r="L776">
            <v>0</v>
          </cell>
          <cell r="M776">
            <v>0</v>
          </cell>
          <cell r="N776">
            <v>0</v>
          </cell>
          <cell r="O776">
            <v>160</v>
          </cell>
          <cell r="P776">
            <v>0</v>
          </cell>
          <cell r="Q776">
            <v>3</v>
          </cell>
          <cell r="R776">
            <v>1</v>
          </cell>
          <cell r="S776">
            <v>0</v>
          </cell>
          <cell r="T776">
            <v>0</v>
          </cell>
          <cell r="U776">
            <v>80</v>
          </cell>
          <cell r="V776">
            <v>100</v>
          </cell>
          <cell r="W776">
            <v>10</v>
          </cell>
          <cell r="X776">
            <v>80</v>
          </cell>
          <cell r="Y776">
            <v>30</v>
          </cell>
          <cell r="Z776">
            <v>30</v>
          </cell>
          <cell r="AA776">
            <v>0</v>
          </cell>
          <cell r="AB776">
            <v>0</v>
          </cell>
          <cell r="AC776">
            <v>0</v>
          </cell>
          <cell r="AD776">
            <v>0</v>
          </cell>
          <cell r="AE776">
            <v>0</v>
          </cell>
          <cell r="AF776">
            <v>0</v>
          </cell>
          <cell r="AG776">
            <v>-60</v>
          </cell>
          <cell r="AH776">
            <v>0</v>
          </cell>
          <cell r="AI776">
            <v>0</v>
          </cell>
          <cell r="AJ776">
            <v>0</v>
          </cell>
          <cell r="AK776">
            <v>0</v>
          </cell>
          <cell r="AL776">
            <v>0</v>
          </cell>
          <cell r="AM776">
            <v>430</v>
          </cell>
          <cell r="AN776" t="str">
            <v>神经内科</v>
          </cell>
        </row>
        <row r="777">
          <cell r="H777" t="str">
            <v>神经内科</v>
          </cell>
          <cell r="I777" t="str">
            <v>2021年</v>
          </cell>
        </row>
        <row r="777">
          <cell r="K777" t="str">
            <v>合格</v>
          </cell>
          <cell r="L777">
            <v>0</v>
          </cell>
          <cell r="M777">
            <v>0</v>
          </cell>
          <cell r="N777">
            <v>0</v>
          </cell>
          <cell r="O777">
            <v>160</v>
          </cell>
          <cell r="P777">
            <v>0</v>
          </cell>
          <cell r="Q777">
            <v>2</v>
          </cell>
          <cell r="R777">
            <v>3</v>
          </cell>
          <cell r="S777">
            <v>0</v>
          </cell>
          <cell r="T777">
            <v>0</v>
          </cell>
          <cell r="U777">
            <v>100</v>
          </cell>
          <cell r="V777">
            <v>100</v>
          </cell>
          <cell r="W777">
            <v>0</v>
          </cell>
          <cell r="X777">
            <v>0</v>
          </cell>
          <cell r="Y777">
            <v>0</v>
          </cell>
          <cell r="Z777">
            <v>0</v>
          </cell>
          <cell r="AA777">
            <v>0</v>
          </cell>
          <cell r="AB777">
            <v>100</v>
          </cell>
          <cell r="AC777">
            <v>0</v>
          </cell>
          <cell r="AD777">
            <v>0</v>
          </cell>
          <cell r="AE777">
            <v>0</v>
          </cell>
          <cell r="AF777">
            <v>20</v>
          </cell>
          <cell r="AG777">
            <v>-60</v>
          </cell>
          <cell r="AH777">
            <v>0</v>
          </cell>
          <cell r="AI777">
            <v>0</v>
          </cell>
          <cell r="AJ777">
            <v>0</v>
          </cell>
          <cell r="AK777">
            <v>0</v>
          </cell>
          <cell r="AL777">
            <v>0</v>
          </cell>
          <cell r="AM777">
            <v>420</v>
          </cell>
          <cell r="AN777" t="str">
            <v>神经内科</v>
          </cell>
        </row>
        <row r="778">
          <cell r="H778" t="str">
            <v>神经内科</v>
          </cell>
          <cell r="I778" t="str">
            <v>2022年</v>
          </cell>
        </row>
        <row r="778">
          <cell r="K778" t="str">
            <v>合格</v>
          </cell>
          <cell r="L778">
            <v>0</v>
          </cell>
          <cell r="M778">
            <v>0</v>
          </cell>
          <cell r="N778">
            <v>0</v>
          </cell>
          <cell r="O778">
            <v>160</v>
          </cell>
          <cell r="P778">
            <v>0</v>
          </cell>
          <cell r="Q778">
            <v>3</v>
          </cell>
          <cell r="R778">
            <v>6</v>
          </cell>
          <cell r="S778">
            <v>1</v>
          </cell>
          <cell r="T778">
            <v>0</v>
          </cell>
          <cell r="U778">
            <v>205</v>
          </cell>
          <cell r="V778">
            <v>100</v>
          </cell>
          <cell r="W778">
            <v>10</v>
          </cell>
          <cell r="X778">
            <v>0</v>
          </cell>
          <cell r="Y778">
            <v>0</v>
          </cell>
          <cell r="Z778">
            <v>0</v>
          </cell>
          <cell r="AA778">
            <v>0</v>
          </cell>
          <cell r="AB778">
            <v>0</v>
          </cell>
          <cell r="AC778">
            <v>0</v>
          </cell>
          <cell r="AD778">
            <v>0</v>
          </cell>
          <cell r="AE778">
            <v>0</v>
          </cell>
          <cell r="AF778">
            <v>0</v>
          </cell>
          <cell r="AG778">
            <v>-60</v>
          </cell>
          <cell r="AH778">
            <v>0</v>
          </cell>
          <cell r="AI778">
            <v>0</v>
          </cell>
          <cell r="AJ778">
            <v>0</v>
          </cell>
          <cell r="AK778">
            <v>0</v>
          </cell>
          <cell r="AL778">
            <v>0</v>
          </cell>
          <cell r="AM778">
            <v>415</v>
          </cell>
          <cell r="AN778" t="str">
            <v>神经内科</v>
          </cell>
        </row>
        <row r="779">
          <cell r="H779" t="str">
            <v>神经内科</v>
          </cell>
          <cell r="I779" t="str">
            <v>2022年</v>
          </cell>
        </row>
        <row r="779">
          <cell r="K779" t="str">
            <v>合格</v>
          </cell>
          <cell r="L779">
            <v>0</v>
          </cell>
          <cell r="M779">
            <v>0</v>
          </cell>
          <cell r="N779">
            <v>0</v>
          </cell>
          <cell r="O779">
            <v>160</v>
          </cell>
          <cell r="P779">
            <v>0</v>
          </cell>
          <cell r="Q779">
            <v>1</v>
          </cell>
          <cell r="R779">
            <v>1</v>
          </cell>
          <cell r="S779">
            <v>0</v>
          </cell>
          <cell r="T779">
            <v>0</v>
          </cell>
          <cell r="U779">
            <v>40</v>
          </cell>
          <cell r="V779">
            <v>100</v>
          </cell>
          <cell r="W779">
            <v>10</v>
          </cell>
          <cell r="X779">
            <v>40</v>
          </cell>
          <cell r="Y779">
            <v>60</v>
          </cell>
          <cell r="Z779">
            <v>60</v>
          </cell>
          <cell r="AA779">
            <v>0</v>
          </cell>
          <cell r="AB779">
            <v>0</v>
          </cell>
          <cell r="AC779">
            <v>0</v>
          </cell>
          <cell r="AD779">
            <v>0</v>
          </cell>
          <cell r="AE779">
            <v>0</v>
          </cell>
          <cell r="AF779">
            <v>0</v>
          </cell>
          <cell r="AG779">
            <v>-60</v>
          </cell>
          <cell r="AH779">
            <v>0</v>
          </cell>
          <cell r="AI779">
            <v>0</v>
          </cell>
          <cell r="AJ779">
            <v>0</v>
          </cell>
          <cell r="AK779">
            <v>0</v>
          </cell>
          <cell r="AL779">
            <v>0</v>
          </cell>
          <cell r="AM779">
            <v>410</v>
          </cell>
          <cell r="AN779" t="str">
            <v>神经内科</v>
          </cell>
        </row>
        <row r="780">
          <cell r="H780" t="str">
            <v>神经内科</v>
          </cell>
          <cell r="I780" t="str">
            <v>2022年</v>
          </cell>
        </row>
        <row r="780">
          <cell r="K780" t="str">
            <v>合格</v>
          </cell>
          <cell r="L780">
            <v>0</v>
          </cell>
          <cell r="M780">
            <v>0</v>
          </cell>
          <cell r="N780">
            <v>0</v>
          </cell>
          <cell r="O780">
            <v>160</v>
          </cell>
          <cell r="P780">
            <v>0</v>
          </cell>
          <cell r="Q780">
            <v>5</v>
          </cell>
          <cell r="R780">
            <v>0</v>
          </cell>
          <cell r="S780">
            <v>0</v>
          </cell>
          <cell r="T780">
            <v>0</v>
          </cell>
          <cell r="U780">
            <v>100</v>
          </cell>
          <cell r="V780">
            <v>100</v>
          </cell>
          <cell r="W780">
            <v>10</v>
          </cell>
          <cell r="X780">
            <v>60</v>
          </cell>
          <cell r="Y780">
            <v>0</v>
          </cell>
          <cell r="Z780">
            <v>0</v>
          </cell>
          <cell r="AA780">
            <v>0</v>
          </cell>
          <cell r="AB780">
            <v>0</v>
          </cell>
          <cell r="AC780">
            <v>0</v>
          </cell>
          <cell r="AD780">
            <v>0</v>
          </cell>
          <cell r="AE780">
            <v>0</v>
          </cell>
          <cell r="AF780">
            <v>0</v>
          </cell>
          <cell r="AG780">
            <v>-20</v>
          </cell>
          <cell r="AH780">
            <v>0</v>
          </cell>
          <cell r="AI780">
            <v>0</v>
          </cell>
          <cell r="AJ780">
            <v>0</v>
          </cell>
          <cell r="AK780">
            <v>0</v>
          </cell>
          <cell r="AL780">
            <v>0</v>
          </cell>
          <cell r="AM780">
            <v>410</v>
          </cell>
          <cell r="AN780" t="str">
            <v>神经内科</v>
          </cell>
        </row>
        <row r="781">
          <cell r="H781" t="str">
            <v>神经内科</v>
          </cell>
          <cell r="I781" t="str">
            <v>2022年</v>
          </cell>
        </row>
        <row r="781">
          <cell r="K781" t="str">
            <v>合格</v>
          </cell>
          <cell r="L781">
            <v>0</v>
          </cell>
          <cell r="M781">
            <v>0</v>
          </cell>
          <cell r="N781">
            <v>0</v>
          </cell>
          <cell r="O781">
            <v>160</v>
          </cell>
          <cell r="P781">
            <v>0</v>
          </cell>
          <cell r="Q781">
            <v>4</v>
          </cell>
          <cell r="R781">
            <v>1</v>
          </cell>
          <cell r="S781">
            <v>0</v>
          </cell>
          <cell r="T781">
            <v>0</v>
          </cell>
          <cell r="U781">
            <v>100</v>
          </cell>
          <cell r="V781">
            <v>100</v>
          </cell>
          <cell r="W781">
            <v>10</v>
          </cell>
          <cell r="X781">
            <v>60</v>
          </cell>
          <cell r="Y781">
            <v>30</v>
          </cell>
          <cell r="Z781">
            <v>0</v>
          </cell>
          <cell r="AA781">
            <v>0</v>
          </cell>
          <cell r="AB781">
            <v>0</v>
          </cell>
          <cell r="AC781">
            <v>0</v>
          </cell>
          <cell r="AD781">
            <v>0</v>
          </cell>
          <cell r="AE781">
            <v>0</v>
          </cell>
          <cell r="AF781">
            <v>0</v>
          </cell>
          <cell r="AG781">
            <v>-60</v>
          </cell>
          <cell r="AH781">
            <v>0</v>
          </cell>
          <cell r="AI781">
            <v>0</v>
          </cell>
          <cell r="AJ781">
            <v>0</v>
          </cell>
          <cell r="AK781">
            <v>0</v>
          </cell>
          <cell r="AL781">
            <v>0</v>
          </cell>
          <cell r="AM781">
            <v>400</v>
          </cell>
          <cell r="AN781" t="str">
            <v>神经内科</v>
          </cell>
        </row>
        <row r="782">
          <cell r="H782" t="str">
            <v>神经内科</v>
          </cell>
          <cell r="I782" t="str">
            <v>2022年</v>
          </cell>
        </row>
        <row r="782">
          <cell r="K782" t="str">
            <v>合格</v>
          </cell>
          <cell r="L782">
            <v>0</v>
          </cell>
          <cell r="M782">
            <v>0</v>
          </cell>
          <cell r="N782">
            <v>0</v>
          </cell>
          <cell r="O782">
            <v>160</v>
          </cell>
          <cell r="P782">
            <v>0</v>
          </cell>
          <cell r="Q782">
            <v>1</v>
          </cell>
          <cell r="R782">
            <v>0</v>
          </cell>
          <cell r="S782">
            <v>0</v>
          </cell>
          <cell r="T782">
            <v>0</v>
          </cell>
          <cell r="U782">
            <v>20</v>
          </cell>
          <cell r="V782">
            <v>100</v>
          </cell>
          <cell r="W782">
            <v>10</v>
          </cell>
          <cell r="X782">
            <v>40</v>
          </cell>
          <cell r="Y782">
            <v>60</v>
          </cell>
          <cell r="Z782">
            <v>30</v>
          </cell>
          <cell r="AA782">
            <v>0</v>
          </cell>
          <cell r="AB782">
            <v>0</v>
          </cell>
          <cell r="AC782">
            <v>0</v>
          </cell>
          <cell r="AD782">
            <v>0</v>
          </cell>
          <cell r="AE782">
            <v>0</v>
          </cell>
          <cell r="AF782">
            <v>0</v>
          </cell>
          <cell r="AG782">
            <v>-60</v>
          </cell>
          <cell r="AH782">
            <v>0</v>
          </cell>
          <cell r="AI782">
            <v>0</v>
          </cell>
          <cell r="AJ782">
            <v>0</v>
          </cell>
          <cell r="AK782">
            <v>0</v>
          </cell>
          <cell r="AL782">
            <v>0</v>
          </cell>
          <cell r="AM782">
            <v>360</v>
          </cell>
          <cell r="AN782" t="str">
            <v>神经内科</v>
          </cell>
        </row>
        <row r="783">
          <cell r="H783" t="str">
            <v>神经内科</v>
          </cell>
          <cell r="I783" t="str">
            <v>2022年</v>
          </cell>
        </row>
        <row r="783">
          <cell r="K783" t="str">
            <v>合格</v>
          </cell>
          <cell r="L783">
            <v>0</v>
          </cell>
          <cell r="M783">
            <v>0</v>
          </cell>
          <cell r="N783">
            <v>0</v>
          </cell>
          <cell r="O783">
            <v>160</v>
          </cell>
          <cell r="P783">
            <v>0</v>
          </cell>
          <cell r="Q783">
            <v>0</v>
          </cell>
          <cell r="R783">
            <v>0</v>
          </cell>
          <cell r="S783">
            <v>0</v>
          </cell>
          <cell r="T783">
            <v>0</v>
          </cell>
          <cell r="U783">
            <v>0</v>
          </cell>
          <cell r="V783">
            <v>100</v>
          </cell>
          <cell r="W783">
            <v>0</v>
          </cell>
          <cell r="X783">
            <v>0</v>
          </cell>
          <cell r="Y783">
            <v>0</v>
          </cell>
          <cell r="Z783">
            <v>0</v>
          </cell>
          <cell r="AA783">
            <v>0</v>
          </cell>
          <cell r="AB783">
            <v>0</v>
          </cell>
          <cell r="AC783">
            <v>0</v>
          </cell>
          <cell r="AD783">
            <v>0</v>
          </cell>
          <cell r="AE783">
            <v>0</v>
          </cell>
          <cell r="AF783">
            <v>0</v>
          </cell>
          <cell r="AG783">
            <v>-40</v>
          </cell>
          <cell r="AH783">
            <v>0</v>
          </cell>
          <cell r="AI783">
            <v>0</v>
          </cell>
          <cell r="AJ783">
            <v>0</v>
          </cell>
          <cell r="AK783">
            <v>0</v>
          </cell>
          <cell r="AL783">
            <v>0</v>
          </cell>
          <cell r="AM783">
            <v>220</v>
          </cell>
          <cell r="AN783" t="str">
            <v>神经内科</v>
          </cell>
        </row>
        <row r="784">
          <cell r="H784" t="str">
            <v>外科（神经外科方向）</v>
          </cell>
          <cell r="I784" t="str">
            <v>2021年</v>
          </cell>
        </row>
        <row r="784">
          <cell r="K784" t="str">
            <v>合格</v>
          </cell>
          <cell r="L784">
            <v>0</v>
          </cell>
          <cell r="M784">
            <v>0</v>
          </cell>
          <cell r="N784">
            <v>0</v>
          </cell>
          <cell r="O784">
            <v>160</v>
          </cell>
          <cell r="P784">
            <v>0</v>
          </cell>
          <cell r="Q784">
            <v>3</v>
          </cell>
          <cell r="R784">
            <v>6</v>
          </cell>
          <cell r="S784">
            <v>1</v>
          </cell>
          <cell r="T784">
            <v>0</v>
          </cell>
          <cell r="U784">
            <v>205</v>
          </cell>
          <cell r="V784">
            <v>100</v>
          </cell>
          <cell r="W784">
            <v>10</v>
          </cell>
          <cell r="X784">
            <v>80</v>
          </cell>
          <cell r="Y784">
            <v>30</v>
          </cell>
          <cell r="Z784">
            <v>0</v>
          </cell>
          <cell r="AA784">
            <v>40</v>
          </cell>
          <cell r="AB784">
            <v>100</v>
          </cell>
          <cell r="AC784">
            <v>150</v>
          </cell>
          <cell r="AD784">
            <v>100</v>
          </cell>
          <cell r="AE784">
            <v>0</v>
          </cell>
          <cell r="AF784">
            <v>0</v>
          </cell>
          <cell r="AG784">
            <v>0</v>
          </cell>
          <cell r="AH784">
            <v>0</v>
          </cell>
          <cell r="AI784">
            <v>0</v>
          </cell>
          <cell r="AJ784">
            <v>0</v>
          </cell>
          <cell r="AK784">
            <v>0</v>
          </cell>
          <cell r="AL784">
            <v>0</v>
          </cell>
          <cell r="AM784">
            <v>975</v>
          </cell>
          <cell r="AN784" t="str">
            <v>神经外科</v>
          </cell>
        </row>
        <row r="785">
          <cell r="H785" t="str">
            <v>外科（神经外科方向）</v>
          </cell>
          <cell r="I785" t="str">
            <v>2020年</v>
          </cell>
        </row>
        <row r="785">
          <cell r="K785" t="str">
            <v>合格</v>
          </cell>
          <cell r="L785">
            <v>0</v>
          </cell>
          <cell r="M785">
            <v>0</v>
          </cell>
          <cell r="N785">
            <v>0</v>
          </cell>
          <cell r="O785">
            <v>160</v>
          </cell>
          <cell r="P785">
            <v>0</v>
          </cell>
          <cell r="Q785">
            <v>4</v>
          </cell>
          <cell r="R785">
            <v>4</v>
          </cell>
          <cell r="S785">
            <v>0</v>
          </cell>
          <cell r="T785">
            <v>0</v>
          </cell>
          <cell r="U785">
            <v>160</v>
          </cell>
          <cell r="V785">
            <v>100</v>
          </cell>
          <cell r="W785">
            <v>10</v>
          </cell>
          <cell r="X785">
            <v>40</v>
          </cell>
          <cell r="Y785">
            <v>60</v>
          </cell>
          <cell r="Z785">
            <v>60</v>
          </cell>
          <cell r="AA785">
            <v>0</v>
          </cell>
          <cell r="AB785">
            <v>100</v>
          </cell>
          <cell r="AC785">
            <v>150</v>
          </cell>
          <cell r="AD785">
            <v>100</v>
          </cell>
          <cell r="AE785">
            <v>0</v>
          </cell>
          <cell r="AF785">
            <v>0</v>
          </cell>
          <cell r="AG785">
            <v>-20</v>
          </cell>
          <cell r="AH785">
            <v>0</v>
          </cell>
          <cell r="AI785">
            <v>0</v>
          </cell>
          <cell r="AJ785">
            <v>0</v>
          </cell>
          <cell r="AK785">
            <v>0</v>
          </cell>
          <cell r="AL785">
            <v>0</v>
          </cell>
          <cell r="AM785">
            <v>920</v>
          </cell>
          <cell r="AN785" t="str">
            <v>神经外科</v>
          </cell>
        </row>
        <row r="786">
          <cell r="H786" t="str">
            <v>外科（神经外科方向）</v>
          </cell>
          <cell r="I786" t="str">
            <v>2021年</v>
          </cell>
        </row>
        <row r="786">
          <cell r="K786" t="str">
            <v>合格</v>
          </cell>
          <cell r="L786">
            <v>0</v>
          </cell>
          <cell r="M786">
            <v>0</v>
          </cell>
          <cell r="N786">
            <v>0</v>
          </cell>
          <cell r="O786">
            <v>160</v>
          </cell>
          <cell r="P786">
            <v>0</v>
          </cell>
          <cell r="Q786">
            <v>9</v>
          </cell>
          <cell r="R786">
            <v>0</v>
          </cell>
          <cell r="S786">
            <v>0</v>
          </cell>
          <cell r="T786">
            <v>0</v>
          </cell>
          <cell r="U786">
            <v>180</v>
          </cell>
          <cell r="V786">
            <v>100</v>
          </cell>
          <cell r="W786">
            <v>10</v>
          </cell>
          <cell r="X786">
            <v>40</v>
          </cell>
          <cell r="Y786">
            <v>60</v>
          </cell>
          <cell r="Z786">
            <v>60</v>
          </cell>
          <cell r="AA786">
            <v>0</v>
          </cell>
          <cell r="AB786">
            <v>100</v>
          </cell>
          <cell r="AC786">
            <v>150</v>
          </cell>
          <cell r="AD786">
            <v>100</v>
          </cell>
          <cell r="AE786">
            <v>0</v>
          </cell>
          <cell r="AF786">
            <v>0</v>
          </cell>
          <cell r="AG786">
            <v>-60</v>
          </cell>
          <cell r="AH786">
            <v>0</v>
          </cell>
          <cell r="AI786">
            <v>0</v>
          </cell>
          <cell r="AJ786">
            <v>0</v>
          </cell>
          <cell r="AK786">
            <v>0</v>
          </cell>
          <cell r="AL786">
            <v>0</v>
          </cell>
          <cell r="AM786">
            <v>900</v>
          </cell>
          <cell r="AN786" t="str">
            <v>神经外科</v>
          </cell>
        </row>
        <row r="787">
          <cell r="H787" t="str">
            <v>外科（神经外科方向）</v>
          </cell>
          <cell r="I787" t="str">
            <v>2020年</v>
          </cell>
        </row>
        <row r="787">
          <cell r="K787" t="str">
            <v>合格</v>
          </cell>
          <cell r="L787">
            <v>0</v>
          </cell>
          <cell r="M787">
            <v>0</v>
          </cell>
          <cell r="N787">
            <v>0</v>
          </cell>
          <cell r="O787">
            <v>160</v>
          </cell>
          <cell r="P787">
            <v>0</v>
          </cell>
          <cell r="Q787">
            <v>4</v>
          </cell>
          <cell r="R787">
            <v>4</v>
          </cell>
          <cell r="S787">
            <v>0</v>
          </cell>
          <cell r="T787">
            <v>0</v>
          </cell>
          <cell r="U787">
            <v>160</v>
          </cell>
          <cell r="V787">
            <v>100</v>
          </cell>
          <cell r="W787">
            <v>10</v>
          </cell>
          <cell r="X787">
            <v>40</v>
          </cell>
          <cell r="Y787">
            <v>60</v>
          </cell>
          <cell r="Z787">
            <v>60</v>
          </cell>
          <cell r="AA787">
            <v>0</v>
          </cell>
          <cell r="AB787">
            <v>100</v>
          </cell>
          <cell r="AC787">
            <v>150</v>
          </cell>
          <cell r="AD787">
            <v>100</v>
          </cell>
          <cell r="AE787">
            <v>0</v>
          </cell>
          <cell r="AF787">
            <v>0</v>
          </cell>
          <cell r="AG787">
            <v>-40</v>
          </cell>
          <cell r="AH787">
            <v>0</v>
          </cell>
          <cell r="AI787">
            <v>0</v>
          </cell>
          <cell r="AJ787">
            <v>0</v>
          </cell>
          <cell r="AK787">
            <v>0</v>
          </cell>
          <cell r="AL787">
            <v>0</v>
          </cell>
          <cell r="AM787">
            <v>900</v>
          </cell>
          <cell r="AN787" t="str">
            <v>神经外科</v>
          </cell>
        </row>
        <row r="788">
          <cell r="H788" t="str">
            <v>外科（神经外科方向）</v>
          </cell>
          <cell r="I788" t="str">
            <v>2021年</v>
          </cell>
        </row>
        <row r="788">
          <cell r="K788" t="str">
            <v>合格</v>
          </cell>
          <cell r="L788">
            <v>0</v>
          </cell>
          <cell r="M788">
            <v>0</v>
          </cell>
          <cell r="N788">
            <v>0</v>
          </cell>
          <cell r="O788">
            <v>160</v>
          </cell>
          <cell r="P788">
            <v>0</v>
          </cell>
          <cell r="Q788">
            <v>2</v>
          </cell>
          <cell r="R788">
            <v>2</v>
          </cell>
          <cell r="S788">
            <v>0</v>
          </cell>
          <cell r="T788">
            <v>0</v>
          </cell>
          <cell r="U788">
            <v>80</v>
          </cell>
          <cell r="V788">
            <v>100</v>
          </cell>
          <cell r="W788">
            <v>0</v>
          </cell>
          <cell r="X788">
            <v>80</v>
          </cell>
          <cell r="Y788">
            <v>30</v>
          </cell>
          <cell r="Z788">
            <v>60</v>
          </cell>
          <cell r="AA788">
            <v>20</v>
          </cell>
          <cell r="AB788">
            <v>100</v>
          </cell>
          <cell r="AC788">
            <v>150</v>
          </cell>
          <cell r="AD788">
            <v>100</v>
          </cell>
          <cell r="AE788">
            <v>20</v>
          </cell>
          <cell r="AF788">
            <v>0</v>
          </cell>
          <cell r="AG788">
            <v>0</v>
          </cell>
          <cell r="AH788">
            <v>0</v>
          </cell>
          <cell r="AI788">
            <v>0</v>
          </cell>
          <cell r="AJ788">
            <v>0</v>
          </cell>
          <cell r="AK788">
            <v>0</v>
          </cell>
          <cell r="AL788">
            <v>0</v>
          </cell>
          <cell r="AM788">
            <v>900</v>
          </cell>
          <cell r="AN788" t="str">
            <v>神经外科</v>
          </cell>
        </row>
        <row r="789">
          <cell r="H789" t="str">
            <v>外科（神经外科方向）</v>
          </cell>
          <cell r="I789" t="str">
            <v>2021年</v>
          </cell>
        </row>
        <row r="789">
          <cell r="K789" t="str">
            <v>合格</v>
          </cell>
          <cell r="L789">
            <v>0</v>
          </cell>
          <cell r="M789">
            <v>0</v>
          </cell>
          <cell r="N789">
            <v>0</v>
          </cell>
          <cell r="O789">
            <v>160</v>
          </cell>
          <cell r="P789">
            <v>0</v>
          </cell>
          <cell r="Q789">
            <v>2</v>
          </cell>
          <cell r="R789">
            <v>2</v>
          </cell>
          <cell r="S789">
            <v>1</v>
          </cell>
          <cell r="T789">
            <v>1</v>
          </cell>
          <cell r="U789">
            <v>130</v>
          </cell>
          <cell r="V789">
            <v>100</v>
          </cell>
          <cell r="W789">
            <v>10</v>
          </cell>
          <cell r="X789">
            <v>40</v>
          </cell>
          <cell r="Y789">
            <v>60</v>
          </cell>
          <cell r="Z789">
            <v>60</v>
          </cell>
          <cell r="AA789">
            <v>0</v>
          </cell>
          <cell r="AB789">
            <v>100</v>
          </cell>
          <cell r="AC789">
            <v>150</v>
          </cell>
          <cell r="AD789">
            <v>100</v>
          </cell>
          <cell r="AE789">
            <v>0</v>
          </cell>
          <cell r="AF789">
            <v>0</v>
          </cell>
          <cell r="AG789">
            <v>-20</v>
          </cell>
          <cell r="AH789">
            <v>0</v>
          </cell>
          <cell r="AI789">
            <v>0</v>
          </cell>
          <cell r="AJ789">
            <v>0</v>
          </cell>
          <cell r="AK789">
            <v>0</v>
          </cell>
          <cell r="AL789">
            <v>0</v>
          </cell>
          <cell r="AM789">
            <v>890</v>
          </cell>
          <cell r="AN789" t="str">
            <v>神经外科</v>
          </cell>
        </row>
        <row r="790">
          <cell r="H790" t="str">
            <v>外科（神经外科方向）</v>
          </cell>
          <cell r="I790" t="str">
            <v>2020年</v>
          </cell>
        </row>
        <row r="790">
          <cell r="K790" t="str">
            <v>合格</v>
          </cell>
          <cell r="L790">
            <v>0</v>
          </cell>
          <cell r="M790">
            <v>0</v>
          </cell>
          <cell r="N790">
            <v>0</v>
          </cell>
          <cell r="O790">
            <v>160</v>
          </cell>
          <cell r="P790">
            <v>0</v>
          </cell>
          <cell r="Q790">
            <v>4</v>
          </cell>
          <cell r="R790">
            <v>2</v>
          </cell>
          <cell r="S790">
            <v>0</v>
          </cell>
          <cell r="T790">
            <v>0</v>
          </cell>
          <cell r="U790">
            <v>120</v>
          </cell>
          <cell r="V790">
            <v>100</v>
          </cell>
          <cell r="W790">
            <v>10</v>
          </cell>
          <cell r="X790">
            <v>60</v>
          </cell>
          <cell r="Y790">
            <v>30</v>
          </cell>
          <cell r="Z790">
            <v>60</v>
          </cell>
          <cell r="AA790">
            <v>0</v>
          </cell>
          <cell r="AB790">
            <v>100</v>
          </cell>
          <cell r="AC790">
            <v>150</v>
          </cell>
          <cell r="AD790">
            <v>100</v>
          </cell>
          <cell r="AE790">
            <v>0</v>
          </cell>
          <cell r="AF790">
            <v>0</v>
          </cell>
          <cell r="AG790">
            <v>0</v>
          </cell>
          <cell r="AH790">
            <v>0</v>
          </cell>
          <cell r="AI790">
            <v>0</v>
          </cell>
          <cell r="AJ790">
            <v>0</v>
          </cell>
          <cell r="AK790">
            <v>0</v>
          </cell>
          <cell r="AL790">
            <v>0</v>
          </cell>
          <cell r="AM790">
            <v>890</v>
          </cell>
          <cell r="AN790" t="str">
            <v>神经外科</v>
          </cell>
        </row>
        <row r="791">
          <cell r="H791" t="str">
            <v>外科（神经外科方向）</v>
          </cell>
          <cell r="I791" t="str">
            <v>2021年</v>
          </cell>
        </row>
        <row r="791">
          <cell r="K791" t="str">
            <v>合格</v>
          </cell>
          <cell r="L791">
            <v>0</v>
          </cell>
          <cell r="M791">
            <v>0</v>
          </cell>
          <cell r="N791">
            <v>0</v>
          </cell>
          <cell r="O791">
            <v>160</v>
          </cell>
          <cell r="P791">
            <v>0</v>
          </cell>
          <cell r="Q791">
            <v>5</v>
          </cell>
          <cell r="R791">
            <v>2</v>
          </cell>
          <cell r="S791">
            <v>0</v>
          </cell>
          <cell r="T791">
            <v>0</v>
          </cell>
          <cell r="U791">
            <v>140</v>
          </cell>
          <cell r="V791">
            <v>100</v>
          </cell>
          <cell r="W791">
            <v>10</v>
          </cell>
          <cell r="X791">
            <v>20</v>
          </cell>
          <cell r="Y791">
            <v>60</v>
          </cell>
          <cell r="Z791">
            <v>30</v>
          </cell>
          <cell r="AA791">
            <v>0</v>
          </cell>
          <cell r="AB791">
            <v>100</v>
          </cell>
          <cell r="AC791">
            <v>150</v>
          </cell>
          <cell r="AD791">
            <v>100</v>
          </cell>
          <cell r="AE791">
            <v>0</v>
          </cell>
          <cell r="AF791">
            <v>0</v>
          </cell>
          <cell r="AG791">
            <v>0</v>
          </cell>
          <cell r="AH791">
            <v>0</v>
          </cell>
          <cell r="AI791">
            <v>0</v>
          </cell>
          <cell r="AJ791">
            <v>0</v>
          </cell>
          <cell r="AK791">
            <v>0</v>
          </cell>
          <cell r="AL791">
            <v>0</v>
          </cell>
          <cell r="AM791">
            <v>870</v>
          </cell>
          <cell r="AN791" t="str">
            <v>神经外科</v>
          </cell>
        </row>
        <row r="792">
          <cell r="H792" t="str">
            <v>外科（神经外科方向）</v>
          </cell>
          <cell r="I792" t="str">
            <v>2020年</v>
          </cell>
        </row>
        <row r="792">
          <cell r="K792" t="str">
            <v>合格</v>
          </cell>
          <cell r="L792">
            <v>0</v>
          </cell>
          <cell r="M792">
            <v>0</v>
          </cell>
          <cell r="N792">
            <v>0</v>
          </cell>
          <cell r="O792">
            <v>160</v>
          </cell>
          <cell r="P792">
            <v>3</v>
          </cell>
          <cell r="Q792">
            <v>4</v>
          </cell>
          <cell r="R792">
            <v>0</v>
          </cell>
          <cell r="S792">
            <v>0</v>
          </cell>
          <cell r="T792">
            <v>0</v>
          </cell>
          <cell r="U792">
            <v>230</v>
          </cell>
          <cell r="V792">
            <v>100</v>
          </cell>
          <cell r="W792">
            <v>0</v>
          </cell>
          <cell r="X792">
            <v>0</v>
          </cell>
          <cell r="Y792">
            <v>0</v>
          </cell>
          <cell r="Z792">
            <v>0</v>
          </cell>
          <cell r="AA792">
            <v>0</v>
          </cell>
          <cell r="AB792">
            <v>100</v>
          </cell>
          <cell r="AC792">
            <v>150</v>
          </cell>
          <cell r="AD792">
            <v>100</v>
          </cell>
          <cell r="AE792">
            <v>0</v>
          </cell>
          <cell r="AF792">
            <v>0</v>
          </cell>
          <cell r="AG792">
            <v>0</v>
          </cell>
          <cell r="AH792">
            <v>0</v>
          </cell>
          <cell r="AI792">
            <v>0</v>
          </cell>
          <cell r="AJ792">
            <v>0</v>
          </cell>
          <cell r="AK792">
            <v>0</v>
          </cell>
          <cell r="AL792">
            <v>0</v>
          </cell>
          <cell r="AM792">
            <v>840</v>
          </cell>
          <cell r="AN792" t="str">
            <v>神经外科</v>
          </cell>
        </row>
        <row r="793">
          <cell r="H793" t="str">
            <v>外科（神经外科方向）</v>
          </cell>
          <cell r="I793" t="str">
            <v>2021年</v>
          </cell>
        </row>
        <row r="793">
          <cell r="K793" t="str">
            <v>合格</v>
          </cell>
          <cell r="L793">
            <v>0</v>
          </cell>
          <cell r="M793">
            <v>0</v>
          </cell>
          <cell r="N793">
            <v>0</v>
          </cell>
          <cell r="O793">
            <v>160</v>
          </cell>
          <cell r="P793">
            <v>0</v>
          </cell>
          <cell r="Q793">
            <v>4</v>
          </cell>
          <cell r="R793">
            <v>0</v>
          </cell>
          <cell r="S793">
            <v>0</v>
          </cell>
          <cell r="T793">
            <v>0</v>
          </cell>
          <cell r="U793">
            <v>80</v>
          </cell>
          <cell r="V793">
            <v>100</v>
          </cell>
          <cell r="W793">
            <v>10</v>
          </cell>
          <cell r="X793">
            <v>40</v>
          </cell>
          <cell r="Y793">
            <v>60</v>
          </cell>
          <cell r="Z793">
            <v>60</v>
          </cell>
          <cell r="AA793">
            <v>20</v>
          </cell>
          <cell r="AB793">
            <v>100</v>
          </cell>
          <cell r="AC793">
            <v>150</v>
          </cell>
          <cell r="AD793">
            <v>100</v>
          </cell>
          <cell r="AE793">
            <v>0</v>
          </cell>
          <cell r="AF793">
            <v>0</v>
          </cell>
          <cell r="AG793">
            <v>-60</v>
          </cell>
          <cell r="AH793">
            <v>0</v>
          </cell>
          <cell r="AI793">
            <v>0</v>
          </cell>
          <cell r="AJ793">
            <v>0</v>
          </cell>
          <cell r="AK793">
            <v>0</v>
          </cell>
          <cell r="AL793">
            <v>0</v>
          </cell>
          <cell r="AM793">
            <v>820</v>
          </cell>
          <cell r="AN793" t="str">
            <v>神经外科</v>
          </cell>
        </row>
        <row r="794">
          <cell r="H794" t="str">
            <v>外科（神经外科方向）</v>
          </cell>
          <cell r="I794" t="str">
            <v>2022年</v>
          </cell>
        </row>
        <row r="794">
          <cell r="K794" t="str">
            <v>合格</v>
          </cell>
          <cell r="L794">
            <v>0</v>
          </cell>
          <cell r="M794">
            <v>0</v>
          </cell>
          <cell r="N794">
            <v>0</v>
          </cell>
          <cell r="O794">
            <v>160</v>
          </cell>
          <cell r="P794">
            <v>3</v>
          </cell>
          <cell r="Q794">
            <v>2</v>
          </cell>
          <cell r="R794">
            <v>1</v>
          </cell>
          <cell r="S794">
            <v>0</v>
          </cell>
          <cell r="T794">
            <v>0</v>
          </cell>
          <cell r="U794">
            <v>210</v>
          </cell>
          <cell r="V794">
            <v>100</v>
          </cell>
          <cell r="W794">
            <v>0</v>
          </cell>
          <cell r="X794">
            <v>20</v>
          </cell>
          <cell r="Y794">
            <v>0</v>
          </cell>
          <cell r="Z794">
            <v>30</v>
          </cell>
          <cell r="AA794">
            <v>0</v>
          </cell>
          <cell r="AB794">
            <v>100</v>
          </cell>
          <cell r="AC794">
            <v>150</v>
          </cell>
          <cell r="AD794">
            <v>100</v>
          </cell>
          <cell r="AE794">
            <v>0</v>
          </cell>
          <cell r="AF794">
            <v>0</v>
          </cell>
          <cell r="AG794">
            <v>-60</v>
          </cell>
          <cell r="AH794">
            <v>0</v>
          </cell>
          <cell r="AI794">
            <v>0</v>
          </cell>
          <cell r="AJ794">
            <v>0</v>
          </cell>
          <cell r="AK794">
            <v>0</v>
          </cell>
          <cell r="AL794">
            <v>0</v>
          </cell>
          <cell r="AM794">
            <v>810</v>
          </cell>
          <cell r="AN794" t="str">
            <v>神经外科</v>
          </cell>
        </row>
        <row r="795">
          <cell r="H795" t="str">
            <v>外科（神经外科方向）</v>
          </cell>
          <cell r="I795" t="str">
            <v>2020年</v>
          </cell>
        </row>
        <row r="795">
          <cell r="K795" t="str">
            <v>合格</v>
          </cell>
          <cell r="L795">
            <v>0</v>
          </cell>
          <cell r="M795">
            <v>0</v>
          </cell>
          <cell r="N795">
            <v>0</v>
          </cell>
          <cell r="O795">
            <v>160</v>
          </cell>
          <cell r="P795">
            <v>0</v>
          </cell>
          <cell r="Q795">
            <v>4</v>
          </cell>
          <cell r="R795">
            <v>2</v>
          </cell>
          <cell r="S795">
            <v>0</v>
          </cell>
          <cell r="T795">
            <v>0</v>
          </cell>
          <cell r="U795">
            <v>120</v>
          </cell>
          <cell r="V795">
            <v>100</v>
          </cell>
          <cell r="W795">
            <v>10</v>
          </cell>
          <cell r="X795">
            <v>60</v>
          </cell>
          <cell r="Y795">
            <v>30</v>
          </cell>
          <cell r="Z795">
            <v>30</v>
          </cell>
          <cell r="AA795">
            <v>0</v>
          </cell>
          <cell r="AB795">
            <v>100</v>
          </cell>
          <cell r="AC795">
            <v>150</v>
          </cell>
          <cell r="AD795">
            <v>100</v>
          </cell>
          <cell r="AE795">
            <v>0</v>
          </cell>
          <cell r="AF795">
            <v>0</v>
          </cell>
          <cell r="AG795">
            <v>-60</v>
          </cell>
          <cell r="AH795">
            <v>0</v>
          </cell>
          <cell r="AI795">
            <v>0</v>
          </cell>
          <cell r="AJ795">
            <v>0</v>
          </cell>
          <cell r="AK795">
            <v>0</v>
          </cell>
          <cell r="AL795">
            <v>0</v>
          </cell>
          <cell r="AM795">
            <v>800</v>
          </cell>
          <cell r="AN795" t="str">
            <v>神经外科</v>
          </cell>
        </row>
        <row r="796">
          <cell r="H796" t="str">
            <v>外科（神经外科方向）</v>
          </cell>
          <cell r="I796" t="str">
            <v>2021年</v>
          </cell>
        </row>
        <row r="796">
          <cell r="K796" t="str">
            <v>合格</v>
          </cell>
          <cell r="L796">
            <v>0</v>
          </cell>
          <cell r="M796">
            <v>0</v>
          </cell>
          <cell r="N796">
            <v>0</v>
          </cell>
          <cell r="O796">
            <v>160</v>
          </cell>
          <cell r="P796">
            <v>0</v>
          </cell>
          <cell r="Q796">
            <v>3</v>
          </cell>
          <cell r="R796">
            <v>0</v>
          </cell>
          <cell r="S796">
            <v>0</v>
          </cell>
          <cell r="T796">
            <v>0</v>
          </cell>
          <cell r="U796">
            <v>60</v>
          </cell>
          <cell r="V796">
            <v>100</v>
          </cell>
          <cell r="W796">
            <v>10</v>
          </cell>
          <cell r="X796">
            <v>40</v>
          </cell>
          <cell r="Y796">
            <v>30</v>
          </cell>
          <cell r="Z796">
            <v>30</v>
          </cell>
          <cell r="AA796">
            <v>60</v>
          </cell>
          <cell r="AB796">
            <v>100</v>
          </cell>
          <cell r="AC796">
            <v>150</v>
          </cell>
          <cell r="AD796">
            <v>100</v>
          </cell>
          <cell r="AE796">
            <v>0</v>
          </cell>
          <cell r="AF796">
            <v>0</v>
          </cell>
          <cell r="AG796">
            <v>-60</v>
          </cell>
          <cell r="AH796">
            <v>0</v>
          </cell>
          <cell r="AI796">
            <v>0</v>
          </cell>
          <cell r="AJ796">
            <v>0</v>
          </cell>
          <cell r="AK796">
            <v>0</v>
          </cell>
          <cell r="AL796">
            <v>0</v>
          </cell>
          <cell r="AM796">
            <v>780</v>
          </cell>
          <cell r="AN796" t="str">
            <v>神经外科</v>
          </cell>
        </row>
        <row r="797">
          <cell r="H797" t="str">
            <v>外科（神经外科方向）</v>
          </cell>
          <cell r="I797" t="str">
            <v>2020年</v>
          </cell>
        </row>
        <row r="797">
          <cell r="K797" t="str">
            <v>合格</v>
          </cell>
          <cell r="L797">
            <v>0</v>
          </cell>
          <cell r="M797">
            <v>0</v>
          </cell>
          <cell r="N797">
            <v>0</v>
          </cell>
          <cell r="O797">
            <v>160</v>
          </cell>
          <cell r="P797">
            <v>3</v>
          </cell>
          <cell r="Q797">
            <v>4</v>
          </cell>
          <cell r="R797">
            <v>0</v>
          </cell>
          <cell r="S797">
            <v>0</v>
          </cell>
          <cell r="T797">
            <v>0</v>
          </cell>
          <cell r="U797">
            <v>230</v>
          </cell>
          <cell r="V797">
            <v>100</v>
          </cell>
          <cell r="W797">
            <v>0</v>
          </cell>
          <cell r="X797">
            <v>0</v>
          </cell>
          <cell r="Y797">
            <v>0</v>
          </cell>
          <cell r="Z797">
            <v>0</v>
          </cell>
          <cell r="AA797">
            <v>0</v>
          </cell>
          <cell r="AB797">
            <v>100</v>
          </cell>
          <cell r="AC797">
            <v>150</v>
          </cell>
          <cell r="AD797">
            <v>100</v>
          </cell>
          <cell r="AE797">
            <v>0</v>
          </cell>
          <cell r="AF797">
            <v>0</v>
          </cell>
          <cell r="AG797">
            <v>-60</v>
          </cell>
          <cell r="AH797">
            <v>0</v>
          </cell>
          <cell r="AI797">
            <v>0</v>
          </cell>
          <cell r="AJ797">
            <v>0</v>
          </cell>
          <cell r="AK797">
            <v>0</v>
          </cell>
          <cell r="AL797">
            <v>0</v>
          </cell>
          <cell r="AM797">
            <v>780</v>
          </cell>
          <cell r="AN797" t="str">
            <v>神经外科</v>
          </cell>
        </row>
        <row r="798">
          <cell r="H798" t="str">
            <v>外科（神经外科方向）</v>
          </cell>
          <cell r="I798" t="str">
            <v>2020年</v>
          </cell>
        </row>
        <row r="798">
          <cell r="K798" t="str">
            <v>合格</v>
          </cell>
          <cell r="L798">
            <v>0</v>
          </cell>
          <cell r="M798">
            <v>0</v>
          </cell>
          <cell r="N798">
            <v>0</v>
          </cell>
          <cell r="O798">
            <v>160</v>
          </cell>
          <cell r="P798">
            <v>0</v>
          </cell>
          <cell r="Q798">
            <v>4</v>
          </cell>
          <cell r="R798">
            <v>1</v>
          </cell>
          <cell r="S798">
            <v>0</v>
          </cell>
          <cell r="T798">
            <v>0</v>
          </cell>
          <cell r="U798">
            <v>100</v>
          </cell>
          <cell r="V798">
            <v>100</v>
          </cell>
          <cell r="W798">
            <v>0</v>
          </cell>
          <cell r="X798">
            <v>40</v>
          </cell>
          <cell r="Y798">
            <v>0</v>
          </cell>
          <cell r="Z798">
            <v>30</v>
          </cell>
          <cell r="AA798">
            <v>0</v>
          </cell>
          <cell r="AB798">
            <v>100</v>
          </cell>
          <cell r="AC798">
            <v>150</v>
          </cell>
          <cell r="AD798">
            <v>100</v>
          </cell>
          <cell r="AE798">
            <v>0</v>
          </cell>
          <cell r="AF798">
            <v>0</v>
          </cell>
          <cell r="AG798">
            <v>0</v>
          </cell>
          <cell r="AH798">
            <v>0</v>
          </cell>
          <cell r="AI798">
            <v>0</v>
          </cell>
          <cell r="AJ798">
            <v>0</v>
          </cell>
          <cell r="AK798">
            <v>0</v>
          </cell>
          <cell r="AL798">
            <v>0</v>
          </cell>
          <cell r="AM798">
            <v>780</v>
          </cell>
          <cell r="AN798" t="str">
            <v>神经外科</v>
          </cell>
        </row>
        <row r="799">
          <cell r="H799" t="str">
            <v>外科（神经外科方向）</v>
          </cell>
          <cell r="I799" t="str">
            <v>2020年</v>
          </cell>
        </row>
        <row r="799">
          <cell r="K799" t="str">
            <v>合格</v>
          </cell>
          <cell r="L799">
            <v>0</v>
          </cell>
          <cell r="M799">
            <v>0</v>
          </cell>
          <cell r="N799">
            <v>0</v>
          </cell>
          <cell r="O799">
            <v>160</v>
          </cell>
          <cell r="P799">
            <v>0</v>
          </cell>
          <cell r="Q799">
            <v>5</v>
          </cell>
          <cell r="R799">
            <v>0</v>
          </cell>
          <cell r="S799">
            <v>0</v>
          </cell>
          <cell r="T799">
            <v>0</v>
          </cell>
          <cell r="U799">
            <v>100</v>
          </cell>
          <cell r="V799">
            <v>100</v>
          </cell>
          <cell r="W799">
            <v>10</v>
          </cell>
          <cell r="X799">
            <v>20</v>
          </cell>
          <cell r="Y799">
            <v>0</v>
          </cell>
          <cell r="Z799">
            <v>30</v>
          </cell>
          <cell r="AA799">
            <v>20</v>
          </cell>
          <cell r="AB799">
            <v>100</v>
          </cell>
          <cell r="AC799">
            <v>150</v>
          </cell>
          <cell r="AD799">
            <v>100</v>
          </cell>
          <cell r="AE799">
            <v>0</v>
          </cell>
          <cell r="AF799">
            <v>0</v>
          </cell>
          <cell r="AG799">
            <v>-20</v>
          </cell>
          <cell r="AH799">
            <v>0</v>
          </cell>
          <cell r="AI799">
            <v>0</v>
          </cell>
          <cell r="AJ799">
            <v>0</v>
          </cell>
          <cell r="AK799">
            <v>0</v>
          </cell>
          <cell r="AL799">
            <v>0</v>
          </cell>
          <cell r="AM799">
            <v>770</v>
          </cell>
          <cell r="AN799" t="str">
            <v>神经外科</v>
          </cell>
        </row>
        <row r="800">
          <cell r="H800" t="str">
            <v>外科（神经外科方向）</v>
          </cell>
          <cell r="I800" t="str">
            <v>2020年</v>
          </cell>
        </row>
        <row r="800">
          <cell r="K800" t="str">
            <v>合格</v>
          </cell>
          <cell r="L800">
            <v>0</v>
          </cell>
          <cell r="M800">
            <v>0</v>
          </cell>
          <cell r="N800">
            <v>0</v>
          </cell>
          <cell r="O800">
            <v>160</v>
          </cell>
          <cell r="P800">
            <v>0</v>
          </cell>
          <cell r="Q800">
            <v>4</v>
          </cell>
          <cell r="R800">
            <v>2</v>
          </cell>
          <cell r="S800">
            <v>0</v>
          </cell>
          <cell r="T800">
            <v>0</v>
          </cell>
          <cell r="U800">
            <v>120</v>
          </cell>
          <cell r="V800">
            <v>100</v>
          </cell>
          <cell r="W800">
            <v>0</v>
          </cell>
          <cell r="X800">
            <v>40</v>
          </cell>
          <cell r="Y800">
            <v>0</v>
          </cell>
          <cell r="Z800">
            <v>0</v>
          </cell>
          <cell r="AA800">
            <v>0</v>
          </cell>
          <cell r="AB800">
            <v>100</v>
          </cell>
          <cell r="AC800">
            <v>150</v>
          </cell>
          <cell r="AD800">
            <v>100</v>
          </cell>
          <cell r="AE800">
            <v>0</v>
          </cell>
          <cell r="AF800">
            <v>0</v>
          </cell>
          <cell r="AG800">
            <v>0</v>
          </cell>
          <cell r="AH800">
            <v>0</v>
          </cell>
          <cell r="AI800">
            <v>0</v>
          </cell>
          <cell r="AJ800">
            <v>0</v>
          </cell>
          <cell r="AK800">
            <v>0</v>
          </cell>
          <cell r="AL800">
            <v>0</v>
          </cell>
          <cell r="AM800">
            <v>770</v>
          </cell>
          <cell r="AN800" t="str">
            <v>神经外科</v>
          </cell>
        </row>
        <row r="801">
          <cell r="H801" t="str">
            <v>外科（神经外科方向）</v>
          </cell>
          <cell r="I801" t="str">
            <v>2020年</v>
          </cell>
        </row>
        <row r="801">
          <cell r="K801" t="str">
            <v>合格</v>
          </cell>
          <cell r="L801">
            <v>0</v>
          </cell>
          <cell r="M801">
            <v>0</v>
          </cell>
          <cell r="N801">
            <v>0</v>
          </cell>
          <cell r="O801">
            <v>160</v>
          </cell>
          <cell r="P801">
            <v>0</v>
          </cell>
          <cell r="Q801">
            <v>4</v>
          </cell>
          <cell r="R801">
            <v>1</v>
          </cell>
          <cell r="S801">
            <v>0</v>
          </cell>
          <cell r="T801">
            <v>0</v>
          </cell>
          <cell r="U801">
            <v>100</v>
          </cell>
          <cell r="V801">
            <v>100</v>
          </cell>
          <cell r="W801">
            <v>0</v>
          </cell>
          <cell r="X801">
            <v>20</v>
          </cell>
          <cell r="Y801">
            <v>0</v>
          </cell>
          <cell r="Z801">
            <v>0</v>
          </cell>
          <cell r="AA801">
            <v>0</v>
          </cell>
          <cell r="AB801">
            <v>100</v>
          </cell>
          <cell r="AC801">
            <v>150</v>
          </cell>
          <cell r="AD801">
            <v>100</v>
          </cell>
          <cell r="AE801">
            <v>0</v>
          </cell>
          <cell r="AF801">
            <v>0</v>
          </cell>
          <cell r="AG801">
            <v>0</v>
          </cell>
          <cell r="AH801">
            <v>0</v>
          </cell>
          <cell r="AI801">
            <v>0</v>
          </cell>
          <cell r="AJ801">
            <v>0</v>
          </cell>
          <cell r="AK801">
            <v>0</v>
          </cell>
          <cell r="AL801">
            <v>0</v>
          </cell>
          <cell r="AM801">
            <v>730</v>
          </cell>
          <cell r="AN801" t="str">
            <v>神经外科</v>
          </cell>
        </row>
        <row r="802">
          <cell r="H802" t="str">
            <v>外科（神经外科方向）</v>
          </cell>
          <cell r="I802" t="str">
            <v>2021年</v>
          </cell>
        </row>
        <row r="802">
          <cell r="K802" t="str">
            <v>合格</v>
          </cell>
          <cell r="L802">
            <v>0</v>
          </cell>
          <cell r="M802">
            <v>0</v>
          </cell>
          <cell r="N802">
            <v>0</v>
          </cell>
          <cell r="O802">
            <v>160</v>
          </cell>
          <cell r="P802">
            <v>0</v>
          </cell>
          <cell r="Q802">
            <v>2</v>
          </cell>
          <cell r="R802">
            <v>1</v>
          </cell>
          <cell r="S802">
            <v>0</v>
          </cell>
          <cell r="T802">
            <v>0</v>
          </cell>
          <cell r="U802">
            <v>60</v>
          </cell>
          <cell r="V802">
            <v>100</v>
          </cell>
          <cell r="W802">
            <v>0</v>
          </cell>
          <cell r="X802">
            <v>40</v>
          </cell>
          <cell r="Y802">
            <v>0</v>
          </cell>
          <cell r="Z802">
            <v>0</v>
          </cell>
          <cell r="AA802">
            <v>20</v>
          </cell>
          <cell r="AB802">
            <v>100</v>
          </cell>
          <cell r="AC802">
            <v>150</v>
          </cell>
          <cell r="AD802">
            <v>100</v>
          </cell>
          <cell r="AE802">
            <v>20</v>
          </cell>
          <cell r="AF802">
            <v>0</v>
          </cell>
          <cell r="AG802">
            <v>-60</v>
          </cell>
          <cell r="AH802">
            <v>0</v>
          </cell>
          <cell r="AI802">
            <v>0</v>
          </cell>
          <cell r="AJ802">
            <v>0</v>
          </cell>
          <cell r="AK802">
            <v>0</v>
          </cell>
          <cell r="AL802">
            <v>0</v>
          </cell>
          <cell r="AM802">
            <v>690</v>
          </cell>
          <cell r="AN802" t="str">
            <v>神经外科</v>
          </cell>
        </row>
        <row r="803">
          <cell r="H803" t="str">
            <v>外科（神经外科方向）</v>
          </cell>
          <cell r="I803" t="str">
            <v>2020年</v>
          </cell>
        </row>
        <row r="803">
          <cell r="K803" t="str">
            <v>合格</v>
          </cell>
          <cell r="L803">
            <v>0</v>
          </cell>
          <cell r="M803">
            <v>0</v>
          </cell>
          <cell r="N803">
            <v>0</v>
          </cell>
          <cell r="O803">
            <v>160</v>
          </cell>
          <cell r="P803">
            <v>0</v>
          </cell>
          <cell r="Q803">
            <v>3</v>
          </cell>
          <cell r="R803">
            <v>0</v>
          </cell>
          <cell r="S803">
            <v>0</v>
          </cell>
          <cell r="T803">
            <v>0</v>
          </cell>
          <cell r="U803">
            <v>60</v>
          </cell>
          <cell r="V803">
            <v>100</v>
          </cell>
          <cell r="W803">
            <v>10</v>
          </cell>
          <cell r="X803">
            <v>0</v>
          </cell>
          <cell r="Y803">
            <v>0</v>
          </cell>
          <cell r="Z803">
            <v>0</v>
          </cell>
          <cell r="AA803">
            <v>0</v>
          </cell>
          <cell r="AB803">
            <v>100</v>
          </cell>
          <cell r="AC803">
            <v>150</v>
          </cell>
          <cell r="AD803">
            <v>100</v>
          </cell>
          <cell r="AE803">
            <v>0</v>
          </cell>
          <cell r="AF803">
            <v>0</v>
          </cell>
          <cell r="AG803">
            <v>-40</v>
          </cell>
          <cell r="AH803">
            <v>0</v>
          </cell>
          <cell r="AI803">
            <v>0</v>
          </cell>
          <cell r="AJ803">
            <v>0</v>
          </cell>
          <cell r="AK803">
            <v>0</v>
          </cell>
          <cell r="AL803">
            <v>0</v>
          </cell>
          <cell r="AM803">
            <v>640</v>
          </cell>
          <cell r="AN803" t="str">
            <v>神经外科</v>
          </cell>
        </row>
        <row r="804">
          <cell r="H804" t="str">
            <v>外科（神经外科方向）</v>
          </cell>
          <cell r="I804" t="str">
            <v>2020年</v>
          </cell>
        </row>
        <row r="804">
          <cell r="K804" t="str">
            <v>合格</v>
          </cell>
          <cell r="L804">
            <v>0</v>
          </cell>
          <cell r="M804">
            <v>0</v>
          </cell>
          <cell r="N804">
            <v>0</v>
          </cell>
          <cell r="O804">
            <v>160</v>
          </cell>
          <cell r="P804">
            <v>0</v>
          </cell>
          <cell r="Q804">
            <v>3</v>
          </cell>
          <cell r="R804">
            <v>0</v>
          </cell>
          <cell r="S804">
            <v>0</v>
          </cell>
          <cell r="T804">
            <v>0</v>
          </cell>
          <cell r="U804">
            <v>60</v>
          </cell>
          <cell r="V804">
            <v>100</v>
          </cell>
          <cell r="W804">
            <v>10</v>
          </cell>
          <cell r="X804">
            <v>0</v>
          </cell>
          <cell r="Y804">
            <v>0</v>
          </cell>
          <cell r="Z804">
            <v>0</v>
          </cell>
          <cell r="AA804">
            <v>0</v>
          </cell>
          <cell r="AB804">
            <v>100</v>
          </cell>
          <cell r="AC804">
            <v>150</v>
          </cell>
          <cell r="AD804">
            <v>100</v>
          </cell>
          <cell r="AE804">
            <v>0</v>
          </cell>
          <cell r="AF804">
            <v>0</v>
          </cell>
          <cell r="AG804">
            <v>-60</v>
          </cell>
          <cell r="AH804">
            <v>0</v>
          </cell>
          <cell r="AI804">
            <v>0</v>
          </cell>
          <cell r="AJ804">
            <v>0</v>
          </cell>
          <cell r="AK804">
            <v>0</v>
          </cell>
          <cell r="AL804">
            <v>0</v>
          </cell>
          <cell r="AM804">
            <v>620</v>
          </cell>
          <cell r="AN804" t="str">
            <v>神经外科</v>
          </cell>
        </row>
        <row r="805">
          <cell r="H805" t="str">
            <v>外科（神经外科方向）</v>
          </cell>
          <cell r="I805" t="str">
            <v>2020年</v>
          </cell>
        </row>
        <row r="805">
          <cell r="K805" t="str">
            <v>合格</v>
          </cell>
          <cell r="L805">
            <v>0</v>
          </cell>
          <cell r="M805">
            <v>0</v>
          </cell>
          <cell r="N805">
            <v>0</v>
          </cell>
          <cell r="O805">
            <v>160</v>
          </cell>
          <cell r="P805">
            <v>0</v>
          </cell>
          <cell r="Q805">
            <v>3</v>
          </cell>
          <cell r="R805">
            <v>0</v>
          </cell>
          <cell r="S805">
            <v>1</v>
          </cell>
          <cell r="T805">
            <v>1</v>
          </cell>
          <cell r="U805">
            <v>110</v>
          </cell>
          <cell r="V805">
            <v>100</v>
          </cell>
          <cell r="W805">
            <v>0</v>
          </cell>
          <cell r="X805">
            <v>20</v>
          </cell>
          <cell r="Y805">
            <v>0</v>
          </cell>
          <cell r="Z805">
            <v>0</v>
          </cell>
          <cell r="AA805">
            <v>0</v>
          </cell>
          <cell r="AB805">
            <v>100</v>
          </cell>
          <cell r="AC805">
            <v>150</v>
          </cell>
          <cell r="AD805">
            <v>0</v>
          </cell>
          <cell r="AE805">
            <v>0</v>
          </cell>
          <cell r="AF805">
            <v>0</v>
          </cell>
          <cell r="AG805">
            <v>-20</v>
          </cell>
          <cell r="AH805">
            <v>0</v>
          </cell>
          <cell r="AI805">
            <v>0</v>
          </cell>
          <cell r="AJ805">
            <v>0</v>
          </cell>
          <cell r="AK805">
            <v>0</v>
          </cell>
          <cell r="AL805">
            <v>0</v>
          </cell>
          <cell r="AM805">
            <v>620</v>
          </cell>
          <cell r="AN805" t="str">
            <v>神经外科</v>
          </cell>
        </row>
        <row r="806">
          <cell r="H806" t="str">
            <v>外科（神经外科方向）</v>
          </cell>
          <cell r="I806" t="str">
            <v>2022年</v>
          </cell>
        </row>
        <row r="806">
          <cell r="K806" t="str">
            <v>合格</v>
          </cell>
          <cell r="L806">
            <v>0</v>
          </cell>
          <cell r="M806">
            <v>0</v>
          </cell>
          <cell r="N806">
            <v>0</v>
          </cell>
          <cell r="O806">
            <v>160</v>
          </cell>
          <cell r="P806">
            <v>0</v>
          </cell>
          <cell r="Q806">
            <v>4</v>
          </cell>
          <cell r="R806">
            <v>4</v>
          </cell>
          <cell r="S806">
            <v>0</v>
          </cell>
          <cell r="T806">
            <v>0</v>
          </cell>
          <cell r="U806">
            <v>160</v>
          </cell>
          <cell r="V806">
            <v>100</v>
          </cell>
          <cell r="W806">
            <v>10</v>
          </cell>
          <cell r="X806">
            <v>40</v>
          </cell>
          <cell r="Y806">
            <v>60</v>
          </cell>
          <cell r="Z806">
            <v>60</v>
          </cell>
          <cell r="AA806">
            <v>0</v>
          </cell>
          <cell r="AB806">
            <v>0</v>
          </cell>
          <cell r="AC806">
            <v>0</v>
          </cell>
          <cell r="AD806">
            <v>0</v>
          </cell>
          <cell r="AE806">
            <v>0</v>
          </cell>
          <cell r="AF806">
            <v>0</v>
          </cell>
          <cell r="AG806">
            <v>0</v>
          </cell>
          <cell r="AH806">
            <v>0</v>
          </cell>
          <cell r="AI806">
            <v>0</v>
          </cell>
          <cell r="AJ806">
            <v>0</v>
          </cell>
          <cell r="AK806">
            <v>0</v>
          </cell>
          <cell r="AL806">
            <v>0</v>
          </cell>
          <cell r="AM806">
            <v>590</v>
          </cell>
          <cell r="AN806" t="str">
            <v>神经外科</v>
          </cell>
        </row>
        <row r="807">
          <cell r="H807" t="str">
            <v>外科（神经外科方向）</v>
          </cell>
          <cell r="I807" t="str">
            <v>2022年</v>
          </cell>
        </row>
        <row r="807">
          <cell r="K807" t="str">
            <v>合格</v>
          </cell>
          <cell r="L807">
            <v>0</v>
          </cell>
          <cell r="M807">
            <v>0</v>
          </cell>
          <cell r="N807">
            <v>0</v>
          </cell>
          <cell r="O807">
            <v>160</v>
          </cell>
          <cell r="P807">
            <v>0</v>
          </cell>
          <cell r="Q807">
            <v>5</v>
          </cell>
          <cell r="R807">
            <v>0</v>
          </cell>
          <cell r="S807">
            <v>0</v>
          </cell>
          <cell r="T807">
            <v>0</v>
          </cell>
          <cell r="U807">
            <v>100</v>
          </cell>
          <cell r="V807">
            <v>100</v>
          </cell>
          <cell r="W807">
            <v>10</v>
          </cell>
          <cell r="X807">
            <v>60</v>
          </cell>
          <cell r="Y807">
            <v>30</v>
          </cell>
          <cell r="Z807">
            <v>60</v>
          </cell>
          <cell r="AA807">
            <v>60</v>
          </cell>
          <cell r="AB807">
            <v>0</v>
          </cell>
          <cell r="AC807">
            <v>0</v>
          </cell>
          <cell r="AD807">
            <v>0</v>
          </cell>
          <cell r="AE807">
            <v>0</v>
          </cell>
          <cell r="AF807">
            <v>0</v>
          </cell>
          <cell r="AG807">
            <v>-20</v>
          </cell>
          <cell r="AH807">
            <v>0</v>
          </cell>
          <cell r="AI807">
            <v>0</v>
          </cell>
          <cell r="AJ807">
            <v>0</v>
          </cell>
          <cell r="AK807">
            <v>0</v>
          </cell>
          <cell r="AL807">
            <v>0</v>
          </cell>
          <cell r="AM807">
            <v>560</v>
          </cell>
          <cell r="AN807" t="str">
            <v>神经外科</v>
          </cell>
        </row>
        <row r="808">
          <cell r="H808" t="str">
            <v>外科（神经外科方向）</v>
          </cell>
          <cell r="I808" t="str">
            <v>2021年</v>
          </cell>
        </row>
        <row r="808">
          <cell r="K808" t="str">
            <v>合格</v>
          </cell>
          <cell r="L808">
            <v>0</v>
          </cell>
          <cell r="M808">
            <v>0</v>
          </cell>
          <cell r="N808">
            <v>0</v>
          </cell>
          <cell r="O808">
            <v>160</v>
          </cell>
          <cell r="P808">
            <v>0</v>
          </cell>
          <cell r="Q808">
            <v>3</v>
          </cell>
          <cell r="R808">
            <v>1</v>
          </cell>
          <cell r="S808">
            <v>0</v>
          </cell>
          <cell r="T808">
            <v>0</v>
          </cell>
          <cell r="U808">
            <v>80</v>
          </cell>
          <cell r="V808">
            <v>100</v>
          </cell>
          <cell r="W808">
            <v>10</v>
          </cell>
          <cell r="X808">
            <v>40</v>
          </cell>
          <cell r="Y808">
            <v>60</v>
          </cell>
          <cell r="Z808">
            <v>60</v>
          </cell>
          <cell r="AA808">
            <v>0</v>
          </cell>
          <cell r="AB808">
            <v>100</v>
          </cell>
          <cell r="AC808">
            <v>0</v>
          </cell>
          <cell r="AD808">
            <v>0</v>
          </cell>
          <cell r="AE808">
            <v>0</v>
          </cell>
          <cell r="AF808">
            <v>0</v>
          </cell>
          <cell r="AG808">
            <v>-60</v>
          </cell>
          <cell r="AH808">
            <v>0</v>
          </cell>
          <cell r="AI808">
            <v>0</v>
          </cell>
          <cell r="AJ808">
            <v>0</v>
          </cell>
          <cell r="AK808">
            <v>0</v>
          </cell>
          <cell r="AL808">
            <v>0</v>
          </cell>
          <cell r="AM808">
            <v>550</v>
          </cell>
          <cell r="AN808" t="str">
            <v>神经外科</v>
          </cell>
        </row>
        <row r="809">
          <cell r="H809" t="str">
            <v>外科（神经外科方向）</v>
          </cell>
          <cell r="I809" t="str">
            <v>2022年</v>
          </cell>
        </row>
        <row r="809">
          <cell r="K809" t="str">
            <v>合格</v>
          </cell>
          <cell r="L809">
            <v>0</v>
          </cell>
          <cell r="M809">
            <v>0</v>
          </cell>
          <cell r="N809">
            <v>0</v>
          </cell>
          <cell r="O809">
            <v>160</v>
          </cell>
          <cell r="P809">
            <v>0</v>
          </cell>
          <cell r="Q809">
            <v>4</v>
          </cell>
          <cell r="R809">
            <v>2</v>
          </cell>
          <cell r="S809">
            <v>0</v>
          </cell>
          <cell r="T809">
            <v>0</v>
          </cell>
          <cell r="U809">
            <v>120</v>
          </cell>
          <cell r="V809">
            <v>100</v>
          </cell>
          <cell r="W809">
            <v>10</v>
          </cell>
          <cell r="X809">
            <v>40</v>
          </cell>
          <cell r="Y809">
            <v>60</v>
          </cell>
          <cell r="Z809">
            <v>60</v>
          </cell>
          <cell r="AA809">
            <v>0</v>
          </cell>
          <cell r="AB809">
            <v>0</v>
          </cell>
          <cell r="AC809">
            <v>0</v>
          </cell>
          <cell r="AD809">
            <v>0</v>
          </cell>
          <cell r="AE809">
            <v>0</v>
          </cell>
          <cell r="AF809">
            <v>0</v>
          </cell>
          <cell r="AG809">
            <v>-60</v>
          </cell>
          <cell r="AH809">
            <v>0</v>
          </cell>
          <cell r="AI809">
            <v>0</v>
          </cell>
          <cell r="AJ809">
            <v>0</v>
          </cell>
          <cell r="AK809">
            <v>0</v>
          </cell>
          <cell r="AL809">
            <v>0</v>
          </cell>
          <cell r="AM809">
            <v>490</v>
          </cell>
          <cell r="AN809" t="str">
            <v>神经外科</v>
          </cell>
        </row>
        <row r="810">
          <cell r="H810" t="str">
            <v>外科（神经外科方向）</v>
          </cell>
          <cell r="I810" t="str">
            <v>2022年</v>
          </cell>
        </row>
        <row r="810">
          <cell r="K810" t="str">
            <v>合格</v>
          </cell>
          <cell r="L810">
            <v>0</v>
          </cell>
          <cell r="M810">
            <v>0</v>
          </cell>
          <cell r="N810">
            <v>0</v>
          </cell>
          <cell r="O810">
            <v>160</v>
          </cell>
          <cell r="P810">
            <v>0</v>
          </cell>
          <cell r="Q810">
            <v>1</v>
          </cell>
          <cell r="R810">
            <v>3</v>
          </cell>
          <cell r="S810">
            <v>0</v>
          </cell>
          <cell r="T810">
            <v>0</v>
          </cell>
          <cell r="U810">
            <v>80</v>
          </cell>
          <cell r="V810">
            <v>100</v>
          </cell>
          <cell r="W810">
            <v>10</v>
          </cell>
          <cell r="X810">
            <v>40</v>
          </cell>
          <cell r="Y810">
            <v>60</v>
          </cell>
          <cell r="Z810">
            <v>60</v>
          </cell>
          <cell r="AA810">
            <v>0</v>
          </cell>
          <cell r="AB810">
            <v>0</v>
          </cell>
          <cell r="AC810">
            <v>0</v>
          </cell>
          <cell r="AD810">
            <v>0</v>
          </cell>
          <cell r="AE810">
            <v>0</v>
          </cell>
          <cell r="AF810">
            <v>0</v>
          </cell>
          <cell r="AG810">
            <v>-20</v>
          </cell>
          <cell r="AH810">
            <v>0</v>
          </cell>
          <cell r="AI810">
            <v>0</v>
          </cell>
          <cell r="AJ810">
            <v>0</v>
          </cell>
          <cell r="AK810">
            <v>0</v>
          </cell>
          <cell r="AL810">
            <v>0</v>
          </cell>
          <cell r="AM810">
            <v>490</v>
          </cell>
          <cell r="AN810" t="str">
            <v>神经外科</v>
          </cell>
        </row>
        <row r="811">
          <cell r="H811" t="str">
            <v>外科（神经外科方向）</v>
          </cell>
          <cell r="I811" t="str">
            <v>2022年</v>
          </cell>
        </row>
        <row r="811">
          <cell r="K811" t="str">
            <v>合格</v>
          </cell>
          <cell r="L811">
            <v>0</v>
          </cell>
          <cell r="M811">
            <v>0</v>
          </cell>
          <cell r="N811">
            <v>0</v>
          </cell>
          <cell r="O811">
            <v>160</v>
          </cell>
          <cell r="P811">
            <v>0</v>
          </cell>
          <cell r="Q811">
            <v>3</v>
          </cell>
          <cell r="R811">
            <v>0</v>
          </cell>
          <cell r="S811">
            <v>1</v>
          </cell>
          <cell r="T811">
            <v>1</v>
          </cell>
          <cell r="U811">
            <v>110</v>
          </cell>
          <cell r="V811">
            <v>100</v>
          </cell>
          <cell r="W811">
            <v>10</v>
          </cell>
          <cell r="X811">
            <v>40</v>
          </cell>
          <cell r="Y811">
            <v>60</v>
          </cell>
          <cell r="Z811">
            <v>60</v>
          </cell>
          <cell r="AA811">
            <v>0</v>
          </cell>
          <cell r="AB811">
            <v>0</v>
          </cell>
          <cell r="AC811">
            <v>0</v>
          </cell>
          <cell r="AD811">
            <v>0</v>
          </cell>
          <cell r="AE811">
            <v>0</v>
          </cell>
          <cell r="AF811">
            <v>0</v>
          </cell>
          <cell r="AG811">
            <v>-60</v>
          </cell>
          <cell r="AH811">
            <v>0</v>
          </cell>
          <cell r="AI811">
            <v>0</v>
          </cell>
          <cell r="AJ811">
            <v>0</v>
          </cell>
          <cell r="AK811">
            <v>0</v>
          </cell>
          <cell r="AL811">
            <v>0</v>
          </cell>
          <cell r="AM811">
            <v>480</v>
          </cell>
          <cell r="AN811" t="str">
            <v>神经外科</v>
          </cell>
        </row>
        <row r="812">
          <cell r="H812" t="str">
            <v>外科（神经外科方向）</v>
          </cell>
          <cell r="I812" t="str">
            <v>2022年</v>
          </cell>
        </row>
        <row r="812">
          <cell r="K812" t="str">
            <v>合格</v>
          </cell>
          <cell r="L812">
            <v>0</v>
          </cell>
          <cell r="M812">
            <v>0</v>
          </cell>
          <cell r="N812">
            <v>0</v>
          </cell>
          <cell r="O812">
            <v>160</v>
          </cell>
          <cell r="P812">
            <v>0</v>
          </cell>
          <cell r="Q812">
            <v>2</v>
          </cell>
          <cell r="R812">
            <v>2</v>
          </cell>
          <cell r="S812">
            <v>0</v>
          </cell>
          <cell r="T812">
            <v>0</v>
          </cell>
          <cell r="U812">
            <v>80</v>
          </cell>
          <cell r="V812">
            <v>100</v>
          </cell>
          <cell r="W812">
            <v>10</v>
          </cell>
          <cell r="X812">
            <v>0</v>
          </cell>
          <cell r="Y812">
            <v>30</v>
          </cell>
          <cell r="Z812">
            <v>0</v>
          </cell>
          <cell r="AA812">
            <v>40</v>
          </cell>
          <cell r="AB812">
            <v>0</v>
          </cell>
          <cell r="AC812">
            <v>0</v>
          </cell>
          <cell r="AD812">
            <v>0</v>
          </cell>
          <cell r="AE812">
            <v>0</v>
          </cell>
          <cell r="AF812">
            <v>0</v>
          </cell>
          <cell r="AG812">
            <v>-20</v>
          </cell>
          <cell r="AH812">
            <v>0</v>
          </cell>
          <cell r="AI812">
            <v>0</v>
          </cell>
          <cell r="AJ812">
            <v>0</v>
          </cell>
          <cell r="AK812">
            <v>0</v>
          </cell>
          <cell r="AL812">
            <v>0</v>
          </cell>
          <cell r="AM812">
            <v>400</v>
          </cell>
          <cell r="AN812" t="str">
            <v>神经外科</v>
          </cell>
        </row>
        <row r="813">
          <cell r="H813" t="str">
            <v>外科（神经外科方向）</v>
          </cell>
          <cell r="I813" t="str">
            <v>2022年</v>
          </cell>
        </row>
        <row r="813">
          <cell r="K813" t="str">
            <v>合格</v>
          </cell>
          <cell r="L813">
            <v>0</v>
          </cell>
          <cell r="M813">
            <v>0</v>
          </cell>
          <cell r="N813">
            <v>0</v>
          </cell>
          <cell r="O813">
            <v>160</v>
          </cell>
          <cell r="P813">
            <v>0</v>
          </cell>
          <cell r="Q813">
            <v>3</v>
          </cell>
          <cell r="R813">
            <v>0</v>
          </cell>
          <cell r="S813">
            <v>0</v>
          </cell>
          <cell r="T813">
            <v>0</v>
          </cell>
          <cell r="U813">
            <v>60</v>
          </cell>
          <cell r="V813">
            <v>100</v>
          </cell>
          <cell r="W813">
            <v>10</v>
          </cell>
          <cell r="X813">
            <v>40</v>
          </cell>
          <cell r="Y813">
            <v>0</v>
          </cell>
          <cell r="Z813">
            <v>60</v>
          </cell>
          <cell r="AA813">
            <v>0</v>
          </cell>
          <cell r="AB813">
            <v>0</v>
          </cell>
          <cell r="AC813">
            <v>0</v>
          </cell>
          <cell r="AD813">
            <v>0</v>
          </cell>
          <cell r="AE813">
            <v>0</v>
          </cell>
          <cell r="AF813">
            <v>0</v>
          </cell>
          <cell r="AG813">
            <v>-40</v>
          </cell>
          <cell r="AH813">
            <v>0</v>
          </cell>
          <cell r="AI813">
            <v>0</v>
          </cell>
          <cell r="AJ813">
            <v>0</v>
          </cell>
          <cell r="AK813">
            <v>0</v>
          </cell>
          <cell r="AL813">
            <v>0</v>
          </cell>
          <cell r="AM813">
            <v>390</v>
          </cell>
          <cell r="AN813" t="str">
            <v>神经外科</v>
          </cell>
        </row>
        <row r="814">
          <cell r="H814" t="str">
            <v>外科（神经外科方向）</v>
          </cell>
          <cell r="I814" t="str">
            <v>2022年</v>
          </cell>
        </row>
        <row r="814">
          <cell r="K814" t="str">
            <v>合格</v>
          </cell>
          <cell r="L814">
            <v>0</v>
          </cell>
          <cell r="M814">
            <v>0</v>
          </cell>
          <cell r="N814">
            <v>0</v>
          </cell>
          <cell r="O814">
            <v>160</v>
          </cell>
          <cell r="P814">
            <v>0</v>
          </cell>
          <cell r="Q814">
            <v>3</v>
          </cell>
          <cell r="R814">
            <v>0</v>
          </cell>
          <cell r="S814">
            <v>0</v>
          </cell>
          <cell r="T814">
            <v>0</v>
          </cell>
          <cell r="U814">
            <v>60</v>
          </cell>
          <cell r="V814">
            <v>100</v>
          </cell>
          <cell r="W814">
            <v>10</v>
          </cell>
          <cell r="X814">
            <v>20</v>
          </cell>
          <cell r="Y814">
            <v>0</v>
          </cell>
          <cell r="Z814">
            <v>30</v>
          </cell>
          <cell r="AA814">
            <v>0</v>
          </cell>
          <cell r="AB814">
            <v>0</v>
          </cell>
          <cell r="AC814">
            <v>0</v>
          </cell>
          <cell r="AD814">
            <v>0</v>
          </cell>
          <cell r="AE814">
            <v>0</v>
          </cell>
          <cell r="AF814">
            <v>0</v>
          </cell>
          <cell r="AG814">
            <v>0</v>
          </cell>
          <cell r="AH814">
            <v>0</v>
          </cell>
          <cell r="AI814">
            <v>0</v>
          </cell>
          <cell r="AJ814">
            <v>0</v>
          </cell>
          <cell r="AK814">
            <v>0</v>
          </cell>
          <cell r="AL814">
            <v>0</v>
          </cell>
          <cell r="AM814">
            <v>380</v>
          </cell>
          <cell r="AN814" t="str">
            <v>神经外科</v>
          </cell>
        </row>
        <row r="815">
          <cell r="H815" t="str">
            <v>外科（神经外科方向）</v>
          </cell>
          <cell r="I815" t="str">
            <v>2022年</v>
          </cell>
        </row>
        <row r="815">
          <cell r="K815" t="str">
            <v>合格</v>
          </cell>
          <cell r="L815">
            <v>0</v>
          </cell>
          <cell r="M815">
            <v>0</v>
          </cell>
          <cell r="N815">
            <v>0</v>
          </cell>
          <cell r="O815">
            <v>160</v>
          </cell>
          <cell r="P815">
            <v>0</v>
          </cell>
          <cell r="Q815">
            <v>3</v>
          </cell>
          <cell r="R815">
            <v>0</v>
          </cell>
          <cell r="S815">
            <v>0</v>
          </cell>
          <cell r="T815">
            <v>0</v>
          </cell>
          <cell r="U815">
            <v>60</v>
          </cell>
          <cell r="V815">
            <v>100</v>
          </cell>
          <cell r="W815">
            <v>10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cell r="AL815">
            <v>0</v>
          </cell>
          <cell r="AM815">
            <v>330</v>
          </cell>
          <cell r="AN815" t="str">
            <v>神经外科</v>
          </cell>
        </row>
        <row r="816">
          <cell r="H816" t="str">
            <v>外科（神经外科方向）</v>
          </cell>
          <cell r="I816" t="str">
            <v>2022年</v>
          </cell>
        </row>
        <row r="816">
          <cell r="K816" t="str">
            <v>合格</v>
          </cell>
          <cell r="L816">
            <v>0</v>
          </cell>
          <cell r="M816">
            <v>0</v>
          </cell>
          <cell r="N816">
            <v>0</v>
          </cell>
          <cell r="O816">
            <v>160</v>
          </cell>
          <cell r="P816">
            <v>0</v>
          </cell>
          <cell r="Q816">
            <v>3</v>
          </cell>
          <cell r="R816">
            <v>0</v>
          </cell>
          <cell r="S816">
            <v>0</v>
          </cell>
          <cell r="T816">
            <v>0</v>
          </cell>
          <cell r="U816">
            <v>60</v>
          </cell>
          <cell r="V816">
            <v>100</v>
          </cell>
          <cell r="W816">
            <v>10</v>
          </cell>
          <cell r="X816">
            <v>20</v>
          </cell>
          <cell r="Y816">
            <v>0</v>
          </cell>
          <cell r="Z816">
            <v>0</v>
          </cell>
          <cell r="AA816">
            <v>0</v>
          </cell>
          <cell r="AB816">
            <v>0</v>
          </cell>
          <cell r="AC816">
            <v>0</v>
          </cell>
          <cell r="AD816">
            <v>0</v>
          </cell>
          <cell r="AE816">
            <v>20</v>
          </cell>
          <cell r="AF816">
            <v>0</v>
          </cell>
          <cell r="AG816">
            <v>-60</v>
          </cell>
          <cell r="AH816">
            <v>0</v>
          </cell>
          <cell r="AI816">
            <v>0</v>
          </cell>
          <cell r="AJ816">
            <v>0</v>
          </cell>
          <cell r="AK816">
            <v>0</v>
          </cell>
          <cell r="AL816">
            <v>0</v>
          </cell>
          <cell r="AM816">
            <v>310</v>
          </cell>
          <cell r="AN816" t="str">
            <v>神经外科</v>
          </cell>
        </row>
        <row r="817">
          <cell r="H817" t="str">
            <v>外科（神经外科方向）</v>
          </cell>
          <cell r="I817" t="str">
            <v>2022年</v>
          </cell>
        </row>
        <row r="817">
          <cell r="K817" t="str">
            <v>合格</v>
          </cell>
          <cell r="L817">
            <v>0</v>
          </cell>
          <cell r="M817">
            <v>0</v>
          </cell>
          <cell r="N817">
            <v>0</v>
          </cell>
          <cell r="O817">
            <v>160</v>
          </cell>
          <cell r="P817">
            <v>0</v>
          </cell>
          <cell r="Q817">
            <v>0</v>
          </cell>
          <cell r="R817">
            <v>0</v>
          </cell>
          <cell r="S817">
            <v>0</v>
          </cell>
          <cell r="T817">
            <v>0</v>
          </cell>
          <cell r="U817">
            <v>0</v>
          </cell>
          <cell r="V817">
            <v>100</v>
          </cell>
          <cell r="W817">
            <v>0</v>
          </cell>
          <cell r="X817">
            <v>0</v>
          </cell>
          <cell r="Y817">
            <v>0</v>
          </cell>
          <cell r="Z817">
            <v>0</v>
          </cell>
          <cell r="AA817">
            <v>0</v>
          </cell>
          <cell r="AB817">
            <v>0</v>
          </cell>
          <cell r="AC817">
            <v>0</v>
          </cell>
          <cell r="AD817">
            <v>0</v>
          </cell>
          <cell r="AE817">
            <v>0</v>
          </cell>
          <cell r="AF817">
            <v>0</v>
          </cell>
          <cell r="AG817">
            <v>-60</v>
          </cell>
          <cell r="AH817">
            <v>0</v>
          </cell>
          <cell r="AI817">
            <v>0</v>
          </cell>
          <cell r="AJ817">
            <v>0</v>
          </cell>
          <cell r="AK817">
            <v>0</v>
          </cell>
          <cell r="AL817">
            <v>0</v>
          </cell>
          <cell r="AM817">
            <v>200</v>
          </cell>
          <cell r="AN817" t="str">
            <v>神经外科</v>
          </cell>
        </row>
        <row r="818">
          <cell r="H818" t="str">
            <v>外科</v>
          </cell>
          <cell r="I818" t="str">
            <v>2021年</v>
          </cell>
        </row>
        <row r="818">
          <cell r="K818" t="str">
            <v>合格</v>
          </cell>
          <cell r="L818">
            <v>0</v>
          </cell>
          <cell r="M818">
            <v>0</v>
          </cell>
          <cell r="N818">
            <v>0</v>
          </cell>
          <cell r="O818">
            <v>160</v>
          </cell>
          <cell r="P818">
            <v>0</v>
          </cell>
          <cell r="Q818">
            <v>5</v>
          </cell>
          <cell r="R818">
            <v>5</v>
          </cell>
          <cell r="S818">
            <v>1</v>
          </cell>
          <cell r="T818">
            <v>0</v>
          </cell>
          <cell r="U818">
            <v>225</v>
          </cell>
          <cell r="V818">
            <v>100</v>
          </cell>
          <cell r="W818">
            <v>10</v>
          </cell>
          <cell r="X818">
            <v>60</v>
          </cell>
          <cell r="Y818">
            <v>60</v>
          </cell>
          <cell r="Z818">
            <v>60</v>
          </cell>
          <cell r="AA818">
            <v>0</v>
          </cell>
          <cell r="AB818">
            <v>100</v>
          </cell>
          <cell r="AC818">
            <v>150</v>
          </cell>
          <cell r="AD818">
            <v>100</v>
          </cell>
          <cell r="AE818">
            <v>0</v>
          </cell>
          <cell r="AF818">
            <v>0</v>
          </cell>
          <cell r="AG818">
            <v>0</v>
          </cell>
          <cell r="AH818">
            <v>0</v>
          </cell>
          <cell r="AI818">
            <v>0</v>
          </cell>
          <cell r="AJ818">
            <v>0</v>
          </cell>
          <cell r="AK818">
            <v>0</v>
          </cell>
          <cell r="AL818">
            <v>0</v>
          </cell>
          <cell r="AM818">
            <v>1025</v>
          </cell>
          <cell r="AN818" t="str">
            <v>外科</v>
          </cell>
        </row>
        <row r="819">
          <cell r="H819" t="str">
            <v>外科</v>
          </cell>
          <cell r="I819" t="str">
            <v>2021年</v>
          </cell>
        </row>
        <row r="819">
          <cell r="K819" t="str">
            <v>合格</v>
          </cell>
          <cell r="L819">
            <v>0</v>
          </cell>
          <cell r="M819">
            <v>0</v>
          </cell>
          <cell r="N819">
            <v>0</v>
          </cell>
          <cell r="O819">
            <v>120</v>
          </cell>
          <cell r="P819">
            <v>0</v>
          </cell>
          <cell r="Q819">
            <v>3</v>
          </cell>
          <cell r="R819">
            <v>7</v>
          </cell>
          <cell r="S819">
            <v>0</v>
          </cell>
          <cell r="T819">
            <v>0</v>
          </cell>
          <cell r="U819">
            <v>200</v>
          </cell>
          <cell r="V819">
            <v>100</v>
          </cell>
          <cell r="W819">
            <v>10</v>
          </cell>
          <cell r="X819">
            <v>80</v>
          </cell>
          <cell r="Y819">
            <v>30</v>
          </cell>
          <cell r="Z819">
            <v>60</v>
          </cell>
          <cell r="AA819">
            <v>20</v>
          </cell>
          <cell r="AB819">
            <v>100</v>
          </cell>
          <cell r="AC819">
            <v>150</v>
          </cell>
          <cell r="AD819">
            <v>100</v>
          </cell>
          <cell r="AE819">
            <v>0</v>
          </cell>
          <cell r="AF819">
            <v>0</v>
          </cell>
          <cell r="AG819">
            <v>0</v>
          </cell>
          <cell r="AH819">
            <v>0</v>
          </cell>
          <cell r="AI819">
            <v>0</v>
          </cell>
          <cell r="AJ819">
            <v>0</v>
          </cell>
          <cell r="AK819">
            <v>0</v>
          </cell>
          <cell r="AL819">
            <v>0</v>
          </cell>
          <cell r="AM819">
            <v>970</v>
          </cell>
          <cell r="AN819" t="str">
            <v>外科</v>
          </cell>
        </row>
        <row r="820">
          <cell r="H820" t="str">
            <v>外科</v>
          </cell>
          <cell r="I820" t="str">
            <v>2020年</v>
          </cell>
        </row>
        <row r="820">
          <cell r="K820" t="str">
            <v>合格</v>
          </cell>
          <cell r="L820">
            <v>0</v>
          </cell>
          <cell r="M820">
            <v>0</v>
          </cell>
          <cell r="N820">
            <v>0</v>
          </cell>
          <cell r="O820">
            <v>160</v>
          </cell>
          <cell r="P820">
            <v>0</v>
          </cell>
          <cell r="Q820">
            <v>5</v>
          </cell>
          <cell r="R820">
            <v>6</v>
          </cell>
          <cell r="S820">
            <v>1</v>
          </cell>
          <cell r="T820">
            <v>0</v>
          </cell>
          <cell r="U820">
            <v>245</v>
          </cell>
          <cell r="V820">
            <v>100</v>
          </cell>
          <cell r="W820">
            <v>10</v>
          </cell>
          <cell r="X820">
            <v>60</v>
          </cell>
          <cell r="Y820">
            <v>30</v>
          </cell>
          <cell r="Z820">
            <v>30</v>
          </cell>
          <cell r="AA820">
            <v>0</v>
          </cell>
          <cell r="AB820">
            <v>100</v>
          </cell>
          <cell r="AC820">
            <v>150</v>
          </cell>
          <cell r="AD820">
            <v>100</v>
          </cell>
          <cell r="AE820">
            <v>0</v>
          </cell>
          <cell r="AF820">
            <v>0</v>
          </cell>
          <cell r="AG820">
            <v>-20</v>
          </cell>
          <cell r="AH820">
            <v>0</v>
          </cell>
          <cell r="AI820">
            <v>0</v>
          </cell>
          <cell r="AJ820">
            <v>0</v>
          </cell>
          <cell r="AK820">
            <v>0</v>
          </cell>
          <cell r="AL820">
            <v>0</v>
          </cell>
          <cell r="AM820">
            <v>965</v>
          </cell>
          <cell r="AN820" t="str">
            <v>外科</v>
          </cell>
        </row>
        <row r="821">
          <cell r="H821" t="str">
            <v>外科</v>
          </cell>
          <cell r="I821" t="str">
            <v>2021年</v>
          </cell>
        </row>
        <row r="821">
          <cell r="K821" t="str">
            <v>合格</v>
          </cell>
          <cell r="L821">
            <v>0</v>
          </cell>
          <cell r="M821">
            <v>0</v>
          </cell>
          <cell r="N821">
            <v>0</v>
          </cell>
          <cell r="O821">
            <v>160</v>
          </cell>
          <cell r="P821">
            <v>0</v>
          </cell>
          <cell r="Q821">
            <v>3</v>
          </cell>
          <cell r="R821">
            <v>8</v>
          </cell>
          <cell r="S821">
            <v>0</v>
          </cell>
          <cell r="T821">
            <v>0</v>
          </cell>
          <cell r="U821">
            <v>220</v>
          </cell>
          <cell r="V821">
            <v>100</v>
          </cell>
          <cell r="W821">
            <v>10</v>
          </cell>
          <cell r="X821">
            <v>60</v>
          </cell>
          <cell r="Y821">
            <v>0</v>
          </cell>
          <cell r="Z821">
            <v>30</v>
          </cell>
          <cell r="AA821">
            <v>40</v>
          </cell>
          <cell r="AB821">
            <v>100</v>
          </cell>
          <cell r="AC821">
            <v>150</v>
          </cell>
          <cell r="AD821">
            <v>100</v>
          </cell>
          <cell r="AE821">
            <v>0</v>
          </cell>
          <cell r="AF821">
            <v>0</v>
          </cell>
          <cell r="AG821">
            <v>-20</v>
          </cell>
          <cell r="AH821">
            <v>0</v>
          </cell>
          <cell r="AI821">
            <v>0</v>
          </cell>
          <cell r="AJ821">
            <v>0</v>
          </cell>
          <cell r="AK821">
            <v>0</v>
          </cell>
          <cell r="AL821">
            <v>0</v>
          </cell>
          <cell r="AM821">
            <v>950</v>
          </cell>
          <cell r="AN821" t="str">
            <v>外科</v>
          </cell>
        </row>
        <row r="822">
          <cell r="H822" t="str">
            <v>外科</v>
          </cell>
          <cell r="I822" t="str">
            <v>2021年</v>
          </cell>
        </row>
        <row r="822">
          <cell r="K822" t="str">
            <v>合格</v>
          </cell>
          <cell r="L822">
            <v>0</v>
          </cell>
          <cell r="M822">
            <v>0</v>
          </cell>
          <cell r="N822">
            <v>0</v>
          </cell>
          <cell r="O822">
            <v>160</v>
          </cell>
          <cell r="P822">
            <v>0</v>
          </cell>
          <cell r="Q822">
            <v>4</v>
          </cell>
          <cell r="R822">
            <v>7</v>
          </cell>
          <cell r="S822">
            <v>0</v>
          </cell>
          <cell r="T822">
            <v>0</v>
          </cell>
          <cell r="U822">
            <v>220</v>
          </cell>
          <cell r="V822">
            <v>100</v>
          </cell>
          <cell r="W822">
            <v>10</v>
          </cell>
          <cell r="X822">
            <v>40</v>
          </cell>
          <cell r="Y822">
            <v>60</v>
          </cell>
          <cell r="Z822">
            <v>60</v>
          </cell>
          <cell r="AA822">
            <v>0</v>
          </cell>
          <cell r="AB822">
            <v>100</v>
          </cell>
          <cell r="AC822">
            <v>150</v>
          </cell>
          <cell r="AD822">
            <v>100</v>
          </cell>
          <cell r="AE822">
            <v>0</v>
          </cell>
          <cell r="AF822">
            <v>0</v>
          </cell>
          <cell r="AG822">
            <v>-60</v>
          </cell>
          <cell r="AH822">
            <v>0</v>
          </cell>
          <cell r="AI822">
            <v>0</v>
          </cell>
          <cell r="AJ822">
            <v>0</v>
          </cell>
          <cell r="AK822">
            <v>0</v>
          </cell>
          <cell r="AL822">
            <v>0</v>
          </cell>
          <cell r="AM822">
            <v>940</v>
          </cell>
          <cell r="AN822" t="str">
            <v>外科</v>
          </cell>
        </row>
        <row r="823">
          <cell r="H823" t="str">
            <v>外科</v>
          </cell>
          <cell r="I823" t="str">
            <v>2021年</v>
          </cell>
        </row>
        <row r="823">
          <cell r="K823" t="str">
            <v>合格</v>
          </cell>
          <cell r="L823">
            <v>0</v>
          </cell>
          <cell r="M823">
            <v>0</v>
          </cell>
          <cell r="N823">
            <v>0</v>
          </cell>
          <cell r="O823">
            <v>160</v>
          </cell>
          <cell r="P823" t="str">
            <v>/</v>
          </cell>
          <cell r="Q823" t="str">
            <v>/</v>
          </cell>
          <cell r="R823" t="str">
            <v>/</v>
          </cell>
          <cell r="S823" t="str">
            <v>/</v>
          </cell>
          <cell r="T823" t="str">
            <v>/</v>
          </cell>
          <cell r="U823">
            <v>100</v>
          </cell>
          <cell r="V823">
            <v>100</v>
          </cell>
          <cell r="W823">
            <v>10</v>
          </cell>
          <cell r="X823">
            <v>40</v>
          </cell>
          <cell r="Y823">
            <v>60</v>
          </cell>
          <cell r="Z823">
            <v>60</v>
          </cell>
          <cell r="AA823">
            <v>20</v>
          </cell>
          <cell r="AB823">
            <v>100</v>
          </cell>
          <cell r="AC823">
            <v>150</v>
          </cell>
          <cell r="AD823">
            <v>100</v>
          </cell>
          <cell r="AE823">
            <v>20</v>
          </cell>
          <cell r="AF823">
            <v>40</v>
          </cell>
          <cell r="AG823">
            <v>-20</v>
          </cell>
          <cell r="AH823">
            <v>0</v>
          </cell>
          <cell r="AI823">
            <v>0</v>
          </cell>
          <cell r="AJ823">
            <v>0</v>
          </cell>
          <cell r="AK823">
            <v>0</v>
          </cell>
          <cell r="AL823">
            <v>0</v>
          </cell>
          <cell r="AM823">
            <v>940</v>
          </cell>
          <cell r="AN823" t="str">
            <v>外科</v>
          </cell>
        </row>
        <row r="824">
          <cell r="H824" t="str">
            <v>外科</v>
          </cell>
          <cell r="I824" t="str">
            <v>2020年</v>
          </cell>
        </row>
        <row r="824">
          <cell r="K824" t="str">
            <v>合格</v>
          </cell>
          <cell r="L824">
            <v>0</v>
          </cell>
          <cell r="M824">
            <v>0</v>
          </cell>
          <cell r="N824">
            <v>0</v>
          </cell>
          <cell r="O824">
            <v>120</v>
          </cell>
          <cell r="P824">
            <v>0</v>
          </cell>
          <cell r="Q824">
            <v>3</v>
          </cell>
          <cell r="R824">
            <v>7</v>
          </cell>
          <cell r="S824">
            <v>0</v>
          </cell>
          <cell r="T824">
            <v>0</v>
          </cell>
          <cell r="U824">
            <v>200</v>
          </cell>
          <cell r="V824">
            <v>100</v>
          </cell>
          <cell r="W824">
            <v>10</v>
          </cell>
          <cell r="X824">
            <v>80</v>
          </cell>
          <cell r="Y824">
            <v>30</v>
          </cell>
          <cell r="Z824">
            <v>30</v>
          </cell>
          <cell r="AA824">
            <v>40</v>
          </cell>
          <cell r="AB824">
            <v>100</v>
          </cell>
          <cell r="AC824">
            <v>150</v>
          </cell>
          <cell r="AD824">
            <v>100</v>
          </cell>
          <cell r="AE824">
            <v>0</v>
          </cell>
          <cell r="AF824">
            <v>0</v>
          </cell>
          <cell r="AG824">
            <v>-20</v>
          </cell>
          <cell r="AH824">
            <v>0</v>
          </cell>
          <cell r="AI824">
            <v>0</v>
          </cell>
          <cell r="AJ824">
            <v>0</v>
          </cell>
          <cell r="AK824">
            <v>0</v>
          </cell>
          <cell r="AL824">
            <v>0</v>
          </cell>
          <cell r="AM824">
            <v>940</v>
          </cell>
          <cell r="AN824" t="str">
            <v>外科</v>
          </cell>
        </row>
        <row r="825">
          <cell r="H825" t="str">
            <v>外科</v>
          </cell>
          <cell r="I825" t="str">
            <v>2021年</v>
          </cell>
        </row>
        <row r="825">
          <cell r="K825" t="str">
            <v>合格</v>
          </cell>
          <cell r="L825">
            <v>0</v>
          </cell>
          <cell r="M825">
            <v>0</v>
          </cell>
          <cell r="N825">
            <v>0</v>
          </cell>
          <cell r="O825">
            <v>160</v>
          </cell>
          <cell r="P825">
            <v>0</v>
          </cell>
          <cell r="Q825">
            <v>6</v>
          </cell>
          <cell r="R825">
            <v>2</v>
          </cell>
          <cell r="S825">
            <v>0</v>
          </cell>
          <cell r="T825">
            <v>0</v>
          </cell>
          <cell r="U825">
            <v>160</v>
          </cell>
          <cell r="V825">
            <v>100</v>
          </cell>
          <cell r="W825">
            <v>10</v>
          </cell>
          <cell r="X825">
            <v>40</v>
          </cell>
          <cell r="Y825">
            <v>60</v>
          </cell>
          <cell r="Z825">
            <v>60</v>
          </cell>
          <cell r="AA825">
            <v>0</v>
          </cell>
          <cell r="AB825">
            <v>100</v>
          </cell>
          <cell r="AC825">
            <v>150</v>
          </cell>
          <cell r="AD825">
            <v>100</v>
          </cell>
          <cell r="AE825">
            <v>0</v>
          </cell>
          <cell r="AF825">
            <v>0</v>
          </cell>
          <cell r="AG825">
            <v>0</v>
          </cell>
          <cell r="AH825">
            <v>0</v>
          </cell>
          <cell r="AI825">
            <v>0</v>
          </cell>
          <cell r="AJ825">
            <v>0</v>
          </cell>
          <cell r="AK825">
            <v>0</v>
          </cell>
          <cell r="AL825">
            <v>0</v>
          </cell>
          <cell r="AM825">
            <v>940</v>
          </cell>
          <cell r="AN825" t="str">
            <v>外科</v>
          </cell>
        </row>
        <row r="826">
          <cell r="H826" t="str">
            <v>外科</v>
          </cell>
          <cell r="I826" t="str">
            <v>2021年</v>
          </cell>
        </row>
        <row r="826">
          <cell r="K826" t="str">
            <v>合格</v>
          </cell>
          <cell r="L826">
            <v>0</v>
          </cell>
          <cell r="M826">
            <v>0</v>
          </cell>
          <cell r="N826">
            <v>0</v>
          </cell>
          <cell r="O826">
            <v>120</v>
          </cell>
          <cell r="P826">
            <v>0</v>
          </cell>
          <cell r="Q826">
            <v>4</v>
          </cell>
          <cell r="R826">
            <v>8</v>
          </cell>
          <cell r="S826">
            <v>0</v>
          </cell>
          <cell r="T826">
            <v>0</v>
          </cell>
          <cell r="U826">
            <v>240</v>
          </cell>
          <cell r="V826">
            <v>100</v>
          </cell>
          <cell r="W826">
            <v>10</v>
          </cell>
          <cell r="X826">
            <v>40</v>
          </cell>
          <cell r="Y826">
            <v>30</v>
          </cell>
          <cell r="Z826">
            <v>30</v>
          </cell>
          <cell r="AA826">
            <v>20</v>
          </cell>
          <cell r="AB826">
            <v>100</v>
          </cell>
          <cell r="AC826">
            <v>150</v>
          </cell>
          <cell r="AD826">
            <v>100</v>
          </cell>
          <cell r="AE826">
            <v>0</v>
          </cell>
          <cell r="AF826">
            <v>0</v>
          </cell>
          <cell r="AG826">
            <v>0</v>
          </cell>
          <cell r="AH826">
            <v>0</v>
          </cell>
          <cell r="AI826">
            <v>0</v>
          </cell>
          <cell r="AJ826">
            <v>0</v>
          </cell>
          <cell r="AK826">
            <v>0</v>
          </cell>
          <cell r="AL826">
            <v>0</v>
          </cell>
          <cell r="AM826">
            <v>940</v>
          </cell>
          <cell r="AN826" t="str">
            <v>外科</v>
          </cell>
        </row>
        <row r="827">
          <cell r="H827" t="str">
            <v>外科</v>
          </cell>
          <cell r="I827" t="str">
            <v>2020年</v>
          </cell>
        </row>
        <row r="827">
          <cell r="K827" t="str">
            <v>合格</v>
          </cell>
          <cell r="L827">
            <v>0</v>
          </cell>
          <cell r="M827">
            <v>0</v>
          </cell>
          <cell r="N827">
            <v>0</v>
          </cell>
          <cell r="O827">
            <v>160</v>
          </cell>
          <cell r="P827">
            <v>0</v>
          </cell>
          <cell r="Q827">
            <v>3</v>
          </cell>
          <cell r="R827">
            <v>3</v>
          </cell>
          <cell r="S827">
            <v>1</v>
          </cell>
          <cell r="T827">
            <v>0</v>
          </cell>
          <cell r="U827">
            <v>145</v>
          </cell>
          <cell r="V827">
            <v>100</v>
          </cell>
          <cell r="W827">
            <v>10</v>
          </cell>
          <cell r="X827">
            <v>60</v>
          </cell>
          <cell r="Y827">
            <v>30</v>
          </cell>
          <cell r="Z827">
            <v>30</v>
          </cell>
          <cell r="AA827">
            <v>40</v>
          </cell>
          <cell r="AB827">
            <v>100</v>
          </cell>
          <cell r="AC827">
            <v>150</v>
          </cell>
          <cell r="AD827">
            <v>100</v>
          </cell>
          <cell r="AE827">
            <v>0</v>
          </cell>
          <cell r="AF827">
            <v>0</v>
          </cell>
          <cell r="AG827">
            <v>0</v>
          </cell>
          <cell r="AH827">
            <v>0</v>
          </cell>
          <cell r="AI827">
            <v>0</v>
          </cell>
          <cell r="AJ827">
            <v>0</v>
          </cell>
          <cell r="AK827">
            <v>0</v>
          </cell>
          <cell r="AL827">
            <v>0</v>
          </cell>
          <cell r="AM827">
            <v>925</v>
          </cell>
          <cell r="AN827" t="str">
            <v>外科</v>
          </cell>
        </row>
        <row r="828">
          <cell r="H828" t="str">
            <v>外科</v>
          </cell>
          <cell r="I828" t="str">
            <v>2020年</v>
          </cell>
        </row>
        <row r="828">
          <cell r="K828" t="str">
            <v>合格</v>
          </cell>
          <cell r="L828">
            <v>0</v>
          </cell>
          <cell r="M828">
            <v>0</v>
          </cell>
          <cell r="N828">
            <v>0</v>
          </cell>
          <cell r="O828">
            <v>160</v>
          </cell>
          <cell r="P828">
            <v>0</v>
          </cell>
          <cell r="Q828">
            <v>7</v>
          </cell>
          <cell r="R828">
            <v>2</v>
          </cell>
          <cell r="S828">
            <v>0</v>
          </cell>
          <cell r="T828">
            <v>0</v>
          </cell>
          <cell r="U828">
            <v>180</v>
          </cell>
          <cell r="V828">
            <v>100</v>
          </cell>
          <cell r="W828">
            <v>10</v>
          </cell>
          <cell r="X828">
            <v>40</v>
          </cell>
          <cell r="Y828">
            <v>60</v>
          </cell>
          <cell r="Z828">
            <v>60</v>
          </cell>
          <cell r="AA828">
            <v>0</v>
          </cell>
          <cell r="AB828">
            <v>100</v>
          </cell>
          <cell r="AC828">
            <v>150</v>
          </cell>
          <cell r="AD828">
            <v>100</v>
          </cell>
          <cell r="AE828">
            <v>0</v>
          </cell>
          <cell r="AF828">
            <v>0</v>
          </cell>
          <cell r="AG828">
            <v>-40</v>
          </cell>
          <cell r="AH828">
            <v>0</v>
          </cell>
          <cell r="AI828">
            <v>0</v>
          </cell>
          <cell r="AJ828">
            <v>0</v>
          </cell>
          <cell r="AK828">
            <v>0</v>
          </cell>
          <cell r="AL828">
            <v>0</v>
          </cell>
          <cell r="AM828">
            <v>920</v>
          </cell>
          <cell r="AN828" t="str">
            <v>外科</v>
          </cell>
        </row>
        <row r="829">
          <cell r="H829" t="str">
            <v>外科</v>
          </cell>
          <cell r="I829" t="str">
            <v>2021年</v>
          </cell>
        </row>
        <row r="829">
          <cell r="K829" t="str">
            <v>合格</v>
          </cell>
          <cell r="L829">
            <v>0</v>
          </cell>
          <cell r="M829">
            <v>0</v>
          </cell>
          <cell r="N829">
            <v>0</v>
          </cell>
          <cell r="O829">
            <v>160</v>
          </cell>
          <cell r="P829">
            <v>0</v>
          </cell>
          <cell r="Q829">
            <v>5</v>
          </cell>
          <cell r="R829">
            <v>1</v>
          </cell>
          <cell r="S829">
            <v>0</v>
          </cell>
          <cell r="T829">
            <v>0</v>
          </cell>
          <cell r="U829">
            <v>120</v>
          </cell>
          <cell r="V829">
            <v>100</v>
          </cell>
          <cell r="W829">
            <v>10</v>
          </cell>
          <cell r="X829">
            <v>40</v>
          </cell>
          <cell r="Y829">
            <v>60</v>
          </cell>
          <cell r="Z829">
            <v>60</v>
          </cell>
          <cell r="AA829">
            <v>0</v>
          </cell>
          <cell r="AB829">
            <v>100</v>
          </cell>
          <cell r="AC829">
            <v>150</v>
          </cell>
          <cell r="AD829">
            <v>100</v>
          </cell>
          <cell r="AE829">
            <v>0</v>
          </cell>
          <cell r="AF829">
            <v>20</v>
          </cell>
          <cell r="AG829">
            <v>0</v>
          </cell>
          <cell r="AH829">
            <v>0</v>
          </cell>
          <cell r="AI829">
            <v>0</v>
          </cell>
          <cell r="AJ829">
            <v>0</v>
          </cell>
          <cell r="AK829">
            <v>0</v>
          </cell>
          <cell r="AL829">
            <v>0</v>
          </cell>
          <cell r="AM829">
            <v>920</v>
          </cell>
          <cell r="AN829" t="str">
            <v>外科</v>
          </cell>
        </row>
        <row r="830">
          <cell r="H830" t="str">
            <v>外科</v>
          </cell>
          <cell r="I830" t="str">
            <v>2022年</v>
          </cell>
        </row>
        <row r="830">
          <cell r="K830" t="str">
            <v>合格</v>
          </cell>
          <cell r="L830">
            <v>0</v>
          </cell>
          <cell r="M830">
            <v>0</v>
          </cell>
          <cell r="N830">
            <v>0</v>
          </cell>
          <cell r="O830">
            <v>160</v>
          </cell>
          <cell r="P830">
            <v>0</v>
          </cell>
          <cell r="Q830">
            <v>3</v>
          </cell>
          <cell r="R830">
            <v>5</v>
          </cell>
          <cell r="S830">
            <v>0</v>
          </cell>
          <cell r="T830">
            <v>1</v>
          </cell>
          <cell r="U830">
            <v>185</v>
          </cell>
          <cell r="V830">
            <v>100</v>
          </cell>
          <cell r="W830">
            <v>10</v>
          </cell>
          <cell r="X830">
            <v>40</v>
          </cell>
          <cell r="Y830">
            <v>60</v>
          </cell>
          <cell r="Z830">
            <v>30</v>
          </cell>
          <cell r="AA830">
            <v>0</v>
          </cell>
          <cell r="AB830">
            <v>100</v>
          </cell>
          <cell r="AC830">
            <v>150</v>
          </cell>
          <cell r="AD830">
            <v>100</v>
          </cell>
          <cell r="AE830">
            <v>0</v>
          </cell>
          <cell r="AF830">
            <v>0</v>
          </cell>
          <cell r="AG830">
            <v>-20</v>
          </cell>
          <cell r="AH830">
            <v>0</v>
          </cell>
          <cell r="AI830">
            <v>0</v>
          </cell>
          <cell r="AJ830">
            <v>0</v>
          </cell>
          <cell r="AK830">
            <v>0</v>
          </cell>
          <cell r="AL830">
            <v>0</v>
          </cell>
          <cell r="AM830">
            <v>915</v>
          </cell>
          <cell r="AN830" t="str">
            <v>外科</v>
          </cell>
        </row>
        <row r="831">
          <cell r="H831" t="str">
            <v>外科</v>
          </cell>
          <cell r="I831" t="str">
            <v>2021年</v>
          </cell>
        </row>
        <row r="831">
          <cell r="K831" t="str">
            <v>合格</v>
          </cell>
          <cell r="L831">
            <v>0</v>
          </cell>
          <cell r="M831">
            <v>0</v>
          </cell>
          <cell r="N831">
            <v>0</v>
          </cell>
          <cell r="O831">
            <v>120</v>
          </cell>
          <cell r="P831">
            <v>0</v>
          </cell>
          <cell r="Q831">
            <v>6</v>
          </cell>
          <cell r="R831">
            <v>6</v>
          </cell>
          <cell r="S831">
            <v>0</v>
          </cell>
          <cell r="T831">
            <v>0</v>
          </cell>
          <cell r="U831">
            <v>240</v>
          </cell>
          <cell r="V831">
            <v>100</v>
          </cell>
          <cell r="W831">
            <v>10</v>
          </cell>
          <cell r="X831">
            <v>60</v>
          </cell>
          <cell r="Y831">
            <v>60</v>
          </cell>
          <cell r="Z831">
            <v>30</v>
          </cell>
          <cell r="AA831">
            <v>0</v>
          </cell>
          <cell r="AB831">
            <v>100</v>
          </cell>
          <cell r="AC831">
            <v>150</v>
          </cell>
          <cell r="AD831">
            <v>100</v>
          </cell>
          <cell r="AE831">
            <v>0</v>
          </cell>
          <cell r="AF831">
            <v>0</v>
          </cell>
          <cell r="AG831">
            <v>-60</v>
          </cell>
          <cell r="AH831">
            <v>0</v>
          </cell>
          <cell r="AI831">
            <v>0</v>
          </cell>
          <cell r="AJ831">
            <v>0</v>
          </cell>
          <cell r="AK831">
            <v>0</v>
          </cell>
          <cell r="AL831">
            <v>0</v>
          </cell>
          <cell r="AM831">
            <v>910</v>
          </cell>
          <cell r="AN831" t="str">
            <v>外科</v>
          </cell>
        </row>
        <row r="832">
          <cell r="H832" t="str">
            <v>外科</v>
          </cell>
          <cell r="I832" t="str">
            <v>2021年</v>
          </cell>
        </row>
        <row r="832">
          <cell r="K832" t="str">
            <v>合格</v>
          </cell>
          <cell r="L832">
            <v>0</v>
          </cell>
          <cell r="M832">
            <v>0</v>
          </cell>
          <cell r="N832">
            <v>0</v>
          </cell>
          <cell r="O832">
            <v>160</v>
          </cell>
          <cell r="P832">
            <v>0</v>
          </cell>
          <cell r="Q832">
            <v>2</v>
          </cell>
          <cell r="R832">
            <v>4</v>
          </cell>
          <cell r="S832">
            <v>0</v>
          </cell>
          <cell r="T832">
            <v>0</v>
          </cell>
          <cell r="U832">
            <v>120</v>
          </cell>
          <cell r="V832">
            <v>100</v>
          </cell>
          <cell r="W832">
            <v>10</v>
          </cell>
          <cell r="X832">
            <v>40</v>
          </cell>
          <cell r="Y832">
            <v>60</v>
          </cell>
          <cell r="Z832">
            <v>60</v>
          </cell>
          <cell r="AA832">
            <v>20</v>
          </cell>
          <cell r="AB832">
            <v>100</v>
          </cell>
          <cell r="AC832">
            <v>150</v>
          </cell>
          <cell r="AD832">
            <v>100</v>
          </cell>
          <cell r="AE832">
            <v>0</v>
          </cell>
          <cell r="AF832">
            <v>0</v>
          </cell>
          <cell r="AG832">
            <v>-20</v>
          </cell>
          <cell r="AH832">
            <v>0</v>
          </cell>
          <cell r="AI832">
            <v>0</v>
          </cell>
          <cell r="AJ832">
            <v>0</v>
          </cell>
          <cell r="AK832">
            <v>0</v>
          </cell>
          <cell r="AL832">
            <v>0</v>
          </cell>
          <cell r="AM832">
            <v>900</v>
          </cell>
          <cell r="AN832" t="str">
            <v>外科</v>
          </cell>
        </row>
        <row r="833">
          <cell r="H833" t="str">
            <v>外科</v>
          </cell>
          <cell r="I833" t="str">
            <v>2022年</v>
          </cell>
        </row>
        <row r="833">
          <cell r="K833" t="str">
            <v>合格</v>
          </cell>
          <cell r="L833">
            <v>0</v>
          </cell>
          <cell r="M833">
            <v>0</v>
          </cell>
          <cell r="N833">
            <v>0</v>
          </cell>
          <cell r="O833">
            <v>160</v>
          </cell>
          <cell r="P833">
            <v>0</v>
          </cell>
          <cell r="Q833">
            <v>5</v>
          </cell>
          <cell r="R833">
            <v>1</v>
          </cell>
          <cell r="S833">
            <v>0</v>
          </cell>
          <cell r="T833">
            <v>0</v>
          </cell>
          <cell r="U833">
            <v>120</v>
          </cell>
          <cell r="V833">
            <v>100</v>
          </cell>
          <cell r="W833">
            <v>10</v>
          </cell>
          <cell r="X833">
            <v>40</v>
          </cell>
          <cell r="Y833">
            <v>60</v>
          </cell>
          <cell r="Z833">
            <v>60</v>
          </cell>
          <cell r="AA833">
            <v>0</v>
          </cell>
          <cell r="AB833">
            <v>100</v>
          </cell>
          <cell r="AC833">
            <v>150</v>
          </cell>
          <cell r="AD833">
            <v>100</v>
          </cell>
          <cell r="AE833">
            <v>0</v>
          </cell>
          <cell r="AF833">
            <v>0</v>
          </cell>
          <cell r="AG833">
            <v>0</v>
          </cell>
          <cell r="AH833">
            <v>0</v>
          </cell>
          <cell r="AI833">
            <v>0</v>
          </cell>
          <cell r="AJ833">
            <v>0</v>
          </cell>
          <cell r="AK833">
            <v>0</v>
          </cell>
          <cell r="AL833">
            <v>0</v>
          </cell>
          <cell r="AM833">
            <v>900</v>
          </cell>
          <cell r="AN833" t="str">
            <v>外科</v>
          </cell>
        </row>
        <row r="834">
          <cell r="H834" t="str">
            <v>外科</v>
          </cell>
          <cell r="I834" t="str">
            <v>2021年</v>
          </cell>
        </row>
        <row r="834">
          <cell r="K834" t="str">
            <v>合格</v>
          </cell>
          <cell r="L834">
            <v>0</v>
          </cell>
          <cell r="M834">
            <v>0</v>
          </cell>
          <cell r="N834">
            <v>0</v>
          </cell>
          <cell r="O834">
            <v>160</v>
          </cell>
          <cell r="P834">
            <v>0</v>
          </cell>
          <cell r="Q834">
            <v>3</v>
          </cell>
          <cell r="R834">
            <v>0</v>
          </cell>
          <cell r="S834">
            <v>0</v>
          </cell>
          <cell r="T834">
            <v>1</v>
          </cell>
          <cell r="U834">
            <v>85</v>
          </cell>
          <cell r="V834">
            <v>100</v>
          </cell>
          <cell r="W834">
            <v>10</v>
          </cell>
          <cell r="X834">
            <v>60</v>
          </cell>
          <cell r="Y834">
            <v>30</v>
          </cell>
          <cell r="Z834">
            <v>60</v>
          </cell>
          <cell r="AA834">
            <v>20</v>
          </cell>
          <cell r="AB834">
            <v>100</v>
          </cell>
          <cell r="AC834">
            <v>150</v>
          </cell>
          <cell r="AD834">
            <v>100</v>
          </cell>
          <cell r="AE834">
            <v>20</v>
          </cell>
          <cell r="AF834">
            <v>0</v>
          </cell>
          <cell r="AG834">
            <v>0</v>
          </cell>
          <cell r="AH834">
            <v>0</v>
          </cell>
          <cell r="AI834">
            <v>0</v>
          </cell>
          <cell r="AJ834">
            <v>0</v>
          </cell>
          <cell r="AK834">
            <v>0</v>
          </cell>
          <cell r="AL834">
            <v>0</v>
          </cell>
          <cell r="AM834">
            <v>895</v>
          </cell>
          <cell r="AN834" t="str">
            <v>外科</v>
          </cell>
        </row>
        <row r="835">
          <cell r="H835" t="str">
            <v>外科</v>
          </cell>
          <cell r="I835" t="str">
            <v>2020年</v>
          </cell>
        </row>
        <row r="835">
          <cell r="K835" t="str">
            <v>合格</v>
          </cell>
          <cell r="L835">
            <v>0</v>
          </cell>
          <cell r="M835">
            <v>0</v>
          </cell>
          <cell r="N835">
            <v>0</v>
          </cell>
          <cell r="O835">
            <v>160</v>
          </cell>
          <cell r="P835">
            <v>0</v>
          </cell>
          <cell r="Q835">
            <v>3</v>
          </cell>
          <cell r="R835">
            <v>0</v>
          </cell>
          <cell r="S835">
            <v>1</v>
          </cell>
          <cell r="T835">
            <v>1</v>
          </cell>
          <cell r="U835">
            <v>110</v>
          </cell>
          <cell r="V835">
            <v>100</v>
          </cell>
          <cell r="W835">
            <v>0</v>
          </cell>
          <cell r="X835">
            <v>80</v>
          </cell>
          <cell r="Y835">
            <v>60</v>
          </cell>
          <cell r="Z835">
            <v>30</v>
          </cell>
          <cell r="AA835">
            <v>0</v>
          </cell>
          <cell r="AB835">
            <v>100</v>
          </cell>
          <cell r="AC835">
            <v>150</v>
          </cell>
          <cell r="AD835">
            <v>100</v>
          </cell>
          <cell r="AE835">
            <v>0</v>
          </cell>
          <cell r="AF835">
            <v>0</v>
          </cell>
          <cell r="AG835">
            <v>0</v>
          </cell>
          <cell r="AH835">
            <v>0</v>
          </cell>
          <cell r="AI835">
            <v>0</v>
          </cell>
          <cell r="AJ835">
            <v>0</v>
          </cell>
          <cell r="AK835">
            <v>0</v>
          </cell>
          <cell r="AL835">
            <v>0</v>
          </cell>
          <cell r="AM835">
            <v>890</v>
          </cell>
          <cell r="AN835" t="str">
            <v>外科</v>
          </cell>
        </row>
        <row r="836">
          <cell r="H836" t="str">
            <v>外科</v>
          </cell>
          <cell r="I836" t="str">
            <v>2021年</v>
          </cell>
        </row>
        <row r="836">
          <cell r="K836" t="str">
            <v>合格</v>
          </cell>
          <cell r="L836">
            <v>0</v>
          </cell>
          <cell r="M836">
            <v>0</v>
          </cell>
          <cell r="N836">
            <v>0</v>
          </cell>
          <cell r="O836">
            <v>160</v>
          </cell>
          <cell r="P836">
            <v>0</v>
          </cell>
          <cell r="Q836">
            <v>4</v>
          </cell>
          <cell r="R836">
            <v>4</v>
          </cell>
          <cell r="S836">
            <v>0</v>
          </cell>
          <cell r="T836">
            <v>0</v>
          </cell>
          <cell r="U836">
            <v>160</v>
          </cell>
          <cell r="V836">
            <v>100</v>
          </cell>
          <cell r="W836">
            <v>10</v>
          </cell>
          <cell r="X836">
            <v>40</v>
          </cell>
          <cell r="Y836">
            <v>60</v>
          </cell>
          <cell r="Z836">
            <v>60</v>
          </cell>
          <cell r="AA836">
            <v>0</v>
          </cell>
          <cell r="AB836">
            <v>100</v>
          </cell>
          <cell r="AC836">
            <v>150</v>
          </cell>
          <cell r="AD836">
            <v>100</v>
          </cell>
          <cell r="AE836">
            <v>0</v>
          </cell>
          <cell r="AF836">
            <v>0</v>
          </cell>
          <cell r="AG836">
            <v>-60</v>
          </cell>
          <cell r="AH836">
            <v>0</v>
          </cell>
          <cell r="AI836">
            <v>0</v>
          </cell>
          <cell r="AJ836">
            <v>0</v>
          </cell>
          <cell r="AK836">
            <v>0</v>
          </cell>
          <cell r="AL836">
            <v>0</v>
          </cell>
          <cell r="AM836">
            <v>880</v>
          </cell>
          <cell r="AN836" t="str">
            <v>外科</v>
          </cell>
        </row>
        <row r="837">
          <cell r="H837" t="str">
            <v>外科</v>
          </cell>
          <cell r="I837" t="str">
            <v>2021年</v>
          </cell>
        </row>
        <row r="837">
          <cell r="K837" t="str">
            <v>合格</v>
          </cell>
          <cell r="L837">
            <v>0</v>
          </cell>
          <cell r="M837">
            <v>0</v>
          </cell>
          <cell r="N837">
            <v>0</v>
          </cell>
          <cell r="O837">
            <v>160</v>
          </cell>
          <cell r="P837">
            <v>0</v>
          </cell>
          <cell r="Q837">
            <v>5</v>
          </cell>
          <cell r="R837">
            <v>0</v>
          </cell>
          <cell r="S837">
            <v>0</v>
          </cell>
          <cell r="T837">
            <v>0</v>
          </cell>
          <cell r="U837">
            <v>100</v>
          </cell>
          <cell r="V837">
            <v>100</v>
          </cell>
          <cell r="W837">
            <v>10</v>
          </cell>
          <cell r="X837">
            <v>40</v>
          </cell>
          <cell r="Y837">
            <v>30</v>
          </cell>
          <cell r="Z837">
            <v>30</v>
          </cell>
          <cell r="AA837">
            <v>80</v>
          </cell>
          <cell r="AB837">
            <v>100</v>
          </cell>
          <cell r="AC837">
            <v>150</v>
          </cell>
          <cell r="AD837">
            <v>100</v>
          </cell>
          <cell r="AE837">
            <v>0</v>
          </cell>
          <cell r="AF837">
            <v>0</v>
          </cell>
          <cell r="AG837">
            <v>-20</v>
          </cell>
          <cell r="AH837">
            <v>0</v>
          </cell>
          <cell r="AI837">
            <v>0</v>
          </cell>
          <cell r="AJ837">
            <v>0</v>
          </cell>
          <cell r="AK837">
            <v>0</v>
          </cell>
          <cell r="AL837">
            <v>0</v>
          </cell>
          <cell r="AM837">
            <v>880</v>
          </cell>
          <cell r="AN837" t="str">
            <v>外科</v>
          </cell>
        </row>
        <row r="838">
          <cell r="H838" t="str">
            <v>外科</v>
          </cell>
          <cell r="I838" t="str">
            <v>2021年</v>
          </cell>
        </row>
        <row r="838">
          <cell r="K838" t="str">
            <v>合格</v>
          </cell>
          <cell r="L838">
            <v>0</v>
          </cell>
          <cell r="M838">
            <v>0</v>
          </cell>
          <cell r="N838">
            <v>0</v>
          </cell>
          <cell r="O838">
            <v>160</v>
          </cell>
          <cell r="P838">
            <v>0</v>
          </cell>
          <cell r="Q838">
            <v>3</v>
          </cell>
          <cell r="R838">
            <v>2</v>
          </cell>
          <cell r="S838">
            <v>0</v>
          </cell>
          <cell r="T838">
            <v>0</v>
          </cell>
          <cell r="U838">
            <v>100</v>
          </cell>
          <cell r="V838">
            <v>100</v>
          </cell>
          <cell r="W838">
            <v>10</v>
          </cell>
          <cell r="X838">
            <v>40</v>
          </cell>
          <cell r="Y838">
            <v>60</v>
          </cell>
          <cell r="Z838">
            <v>60</v>
          </cell>
          <cell r="AA838">
            <v>0</v>
          </cell>
          <cell r="AB838">
            <v>100</v>
          </cell>
          <cell r="AC838">
            <v>150</v>
          </cell>
          <cell r="AD838">
            <v>100</v>
          </cell>
          <cell r="AE838">
            <v>0</v>
          </cell>
          <cell r="AF838">
            <v>0</v>
          </cell>
          <cell r="AG838">
            <v>0</v>
          </cell>
          <cell r="AH838">
            <v>0</v>
          </cell>
          <cell r="AI838">
            <v>0</v>
          </cell>
          <cell r="AJ838">
            <v>0</v>
          </cell>
          <cell r="AK838">
            <v>0</v>
          </cell>
          <cell r="AL838">
            <v>0</v>
          </cell>
          <cell r="AM838">
            <v>880</v>
          </cell>
          <cell r="AN838" t="str">
            <v>外科</v>
          </cell>
        </row>
        <row r="839">
          <cell r="H839" t="str">
            <v>外科</v>
          </cell>
          <cell r="I839" t="str">
            <v>2021年</v>
          </cell>
        </row>
        <row r="839">
          <cell r="K839" t="str">
            <v>合格</v>
          </cell>
          <cell r="L839">
            <v>0</v>
          </cell>
          <cell r="M839">
            <v>0</v>
          </cell>
          <cell r="N839">
            <v>0</v>
          </cell>
          <cell r="O839">
            <v>160</v>
          </cell>
          <cell r="P839">
            <v>0</v>
          </cell>
          <cell r="Q839">
            <v>4</v>
          </cell>
          <cell r="R839">
            <v>0</v>
          </cell>
          <cell r="S839">
            <v>0</v>
          </cell>
          <cell r="T839">
            <v>0</v>
          </cell>
          <cell r="U839">
            <v>80</v>
          </cell>
          <cell r="V839">
            <v>100</v>
          </cell>
          <cell r="W839">
            <v>10</v>
          </cell>
          <cell r="X839">
            <v>60</v>
          </cell>
          <cell r="Y839">
            <v>30</v>
          </cell>
          <cell r="Z839">
            <v>60</v>
          </cell>
          <cell r="AA839">
            <v>80</v>
          </cell>
          <cell r="AB839">
            <v>100</v>
          </cell>
          <cell r="AC839">
            <v>150</v>
          </cell>
          <cell r="AD839">
            <v>100</v>
          </cell>
          <cell r="AE839">
            <v>0</v>
          </cell>
          <cell r="AF839">
            <v>0</v>
          </cell>
          <cell r="AG839">
            <v>-60</v>
          </cell>
          <cell r="AH839">
            <v>0</v>
          </cell>
          <cell r="AI839">
            <v>0</v>
          </cell>
          <cell r="AJ839">
            <v>0</v>
          </cell>
          <cell r="AK839">
            <v>0</v>
          </cell>
          <cell r="AL839">
            <v>0</v>
          </cell>
          <cell r="AM839">
            <v>870</v>
          </cell>
          <cell r="AN839" t="str">
            <v>外科</v>
          </cell>
        </row>
        <row r="840">
          <cell r="H840" t="str">
            <v>外科</v>
          </cell>
          <cell r="I840" t="str">
            <v>2021年</v>
          </cell>
        </row>
        <row r="840">
          <cell r="K840" t="str">
            <v>合格</v>
          </cell>
          <cell r="L840">
            <v>0</v>
          </cell>
          <cell r="M840">
            <v>0</v>
          </cell>
          <cell r="N840">
            <v>0</v>
          </cell>
          <cell r="O840">
            <v>160</v>
          </cell>
          <cell r="P840">
            <v>0</v>
          </cell>
          <cell r="Q840">
            <v>3</v>
          </cell>
          <cell r="R840">
            <v>1</v>
          </cell>
          <cell r="S840">
            <v>0</v>
          </cell>
          <cell r="T840">
            <v>0</v>
          </cell>
          <cell r="U840">
            <v>80</v>
          </cell>
          <cell r="V840">
            <v>100</v>
          </cell>
          <cell r="W840">
            <v>10</v>
          </cell>
          <cell r="X840">
            <v>80</v>
          </cell>
          <cell r="Y840">
            <v>0</v>
          </cell>
          <cell r="Z840">
            <v>30</v>
          </cell>
          <cell r="AA840">
            <v>0</v>
          </cell>
          <cell r="AB840">
            <v>100</v>
          </cell>
          <cell r="AC840">
            <v>150</v>
          </cell>
          <cell r="AD840">
            <v>100</v>
          </cell>
          <cell r="AE840">
            <v>40</v>
          </cell>
          <cell r="AF840">
            <v>20</v>
          </cell>
          <cell r="AG840">
            <v>0</v>
          </cell>
          <cell r="AH840">
            <v>0</v>
          </cell>
          <cell r="AI840">
            <v>0</v>
          </cell>
          <cell r="AJ840">
            <v>0</v>
          </cell>
          <cell r="AK840">
            <v>0</v>
          </cell>
          <cell r="AL840">
            <v>0</v>
          </cell>
          <cell r="AM840">
            <v>870</v>
          </cell>
          <cell r="AN840" t="str">
            <v>外科</v>
          </cell>
        </row>
        <row r="841">
          <cell r="H841" t="str">
            <v>外科</v>
          </cell>
          <cell r="I841" t="str">
            <v>2020年</v>
          </cell>
        </row>
        <row r="841">
          <cell r="K841" t="str">
            <v>合格</v>
          </cell>
          <cell r="L841">
            <v>0</v>
          </cell>
          <cell r="M841">
            <v>0</v>
          </cell>
          <cell r="N841">
            <v>0</v>
          </cell>
          <cell r="O841">
            <v>160</v>
          </cell>
          <cell r="P841">
            <v>3</v>
          </cell>
          <cell r="Q841">
            <v>0</v>
          </cell>
          <cell r="R841">
            <v>0</v>
          </cell>
          <cell r="S841">
            <v>0</v>
          </cell>
          <cell r="T841">
            <v>0</v>
          </cell>
          <cell r="U841">
            <v>150</v>
          </cell>
          <cell r="V841">
            <v>100</v>
          </cell>
          <cell r="W841">
            <v>10</v>
          </cell>
          <cell r="X841">
            <v>40</v>
          </cell>
          <cell r="Y841">
            <v>60</v>
          </cell>
          <cell r="Z841">
            <v>30</v>
          </cell>
          <cell r="AA841">
            <v>0</v>
          </cell>
          <cell r="AB841">
            <v>100</v>
          </cell>
          <cell r="AC841">
            <v>150</v>
          </cell>
          <cell r="AD841">
            <v>100</v>
          </cell>
          <cell r="AE841">
            <v>0</v>
          </cell>
          <cell r="AF841">
            <v>0</v>
          </cell>
          <cell r="AG841">
            <v>-40</v>
          </cell>
          <cell r="AH841">
            <v>0</v>
          </cell>
          <cell r="AI841">
            <v>0</v>
          </cell>
          <cell r="AJ841">
            <v>0</v>
          </cell>
          <cell r="AK841">
            <v>0</v>
          </cell>
          <cell r="AL841">
            <v>0</v>
          </cell>
          <cell r="AM841">
            <v>860</v>
          </cell>
          <cell r="AN841" t="str">
            <v>外科</v>
          </cell>
        </row>
        <row r="842">
          <cell r="H842" t="str">
            <v>外科</v>
          </cell>
          <cell r="I842" t="str">
            <v>2021年</v>
          </cell>
        </row>
        <row r="842">
          <cell r="K842" t="str">
            <v>合格</v>
          </cell>
          <cell r="L842">
            <v>0</v>
          </cell>
          <cell r="M842">
            <v>0</v>
          </cell>
          <cell r="N842">
            <v>0</v>
          </cell>
          <cell r="O842">
            <v>160</v>
          </cell>
          <cell r="P842" t="str">
            <v>/</v>
          </cell>
          <cell r="Q842" t="str">
            <v>/</v>
          </cell>
          <cell r="R842" t="str">
            <v>/</v>
          </cell>
          <cell r="S842" t="str">
            <v>/</v>
          </cell>
          <cell r="T842" t="str">
            <v>/</v>
          </cell>
          <cell r="U842">
            <v>80</v>
          </cell>
          <cell r="V842">
            <v>100</v>
          </cell>
          <cell r="W842">
            <v>10</v>
          </cell>
          <cell r="X842">
            <v>40</v>
          </cell>
          <cell r="Y842">
            <v>60</v>
          </cell>
          <cell r="Z842">
            <v>60</v>
          </cell>
          <cell r="AA842">
            <v>20</v>
          </cell>
          <cell r="AB842">
            <v>100</v>
          </cell>
          <cell r="AC842">
            <v>150</v>
          </cell>
          <cell r="AD842">
            <v>100</v>
          </cell>
          <cell r="AE842">
            <v>0</v>
          </cell>
          <cell r="AF842">
            <v>0</v>
          </cell>
          <cell r="AG842">
            <v>-20</v>
          </cell>
          <cell r="AH842">
            <v>0</v>
          </cell>
          <cell r="AI842">
            <v>0</v>
          </cell>
          <cell r="AJ842">
            <v>0</v>
          </cell>
          <cell r="AK842">
            <v>0</v>
          </cell>
          <cell r="AL842">
            <v>0</v>
          </cell>
          <cell r="AM842">
            <v>860</v>
          </cell>
          <cell r="AN842" t="str">
            <v>外科</v>
          </cell>
        </row>
        <row r="843">
          <cell r="H843" t="str">
            <v>外科</v>
          </cell>
          <cell r="I843" t="str">
            <v>2022年</v>
          </cell>
        </row>
        <row r="843">
          <cell r="K843" t="str">
            <v>合格</v>
          </cell>
          <cell r="L843">
            <v>0</v>
          </cell>
          <cell r="M843">
            <v>0</v>
          </cell>
          <cell r="N843">
            <v>0</v>
          </cell>
          <cell r="O843">
            <v>160</v>
          </cell>
          <cell r="P843">
            <v>0</v>
          </cell>
          <cell r="Q843">
            <v>3</v>
          </cell>
          <cell r="R843">
            <v>0</v>
          </cell>
          <cell r="S843">
            <v>0</v>
          </cell>
          <cell r="T843">
            <v>0</v>
          </cell>
          <cell r="U843">
            <v>60</v>
          </cell>
          <cell r="V843">
            <v>100</v>
          </cell>
          <cell r="W843">
            <v>10</v>
          </cell>
          <cell r="X843">
            <v>40</v>
          </cell>
          <cell r="Y843">
            <v>30</v>
          </cell>
          <cell r="Z843">
            <v>30</v>
          </cell>
          <cell r="AA843">
            <v>80</v>
          </cell>
          <cell r="AB843">
            <v>100</v>
          </cell>
          <cell r="AC843">
            <v>150</v>
          </cell>
          <cell r="AD843">
            <v>100</v>
          </cell>
          <cell r="AE843">
            <v>0</v>
          </cell>
          <cell r="AF843">
            <v>0</v>
          </cell>
          <cell r="AG843">
            <v>0</v>
          </cell>
          <cell r="AH843">
            <v>0</v>
          </cell>
          <cell r="AI843">
            <v>0</v>
          </cell>
          <cell r="AJ843">
            <v>0</v>
          </cell>
          <cell r="AK843">
            <v>0</v>
          </cell>
          <cell r="AL843">
            <v>0</v>
          </cell>
          <cell r="AM843">
            <v>860</v>
          </cell>
          <cell r="AN843" t="str">
            <v>外科</v>
          </cell>
        </row>
        <row r="844">
          <cell r="H844" t="str">
            <v>外科</v>
          </cell>
          <cell r="I844" t="str">
            <v>2021年</v>
          </cell>
        </row>
        <row r="844">
          <cell r="K844" t="str">
            <v>合格</v>
          </cell>
          <cell r="L844">
            <v>0</v>
          </cell>
          <cell r="M844">
            <v>0</v>
          </cell>
          <cell r="N844">
            <v>0</v>
          </cell>
          <cell r="O844">
            <v>160</v>
          </cell>
          <cell r="P844">
            <v>0</v>
          </cell>
          <cell r="Q844">
            <v>5</v>
          </cell>
          <cell r="R844">
            <v>2</v>
          </cell>
          <cell r="S844">
            <v>0</v>
          </cell>
          <cell r="T844">
            <v>0</v>
          </cell>
          <cell r="U844">
            <v>140</v>
          </cell>
          <cell r="V844">
            <v>100</v>
          </cell>
          <cell r="W844">
            <v>10</v>
          </cell>
          <cell r="X844">
            <v>40</v>
          </cell>
          <cell r="Y844">
            <v>60</v>
          </cell>
          <cell r="Z844">
            <v>0</v>
          </cell>
          <cell r="AA844">
            <v>0</v>
          </cell>
          <cell r="AB844">
            <v>100</v>
          </cell>
          <cell r="AC844">
            <v>150</v>
          </cell>
          <cell r="AD844">
            <v>100</v>
          </cell>
          <cell r="AE844">
            <v>0</v>
          </cell>
          <cell r="AF844">
            <v>0</v>
          </cell>
          <cell r="AG844">
            <v>0</v>
          </cell>
          <cell r="AH844">
            <v>0</v>
          </cell>
          <cell r="AI844">
            <v>0</v>
          </cell>
          <cell r="AJ844">
            <v>0</v>
          </cell>
          <cell r="AK844">
            <v>0</v>
          </cell>
          <cell r="AL844">
            <v>0</v>
          </cell>
          <cell r="AM844">
            <v>860</v>
          </cell>
          <cell r="AN844" t="str">
            <v>外科</v>
          </cell>
        </row>
        <row r="845">
          <cell r="H845" t="str">
            <v>外科</v>
          </cell>
          <cell r="I845" t="str">
            <v>2020年</v>
          </cell>
        </row>
        <row r="845">
          <cell r="K845" t="str">
            <v>合格</v>
          </cell>
          <cell r="L845">
            <v>0</v>
          </cell>
          <cell r="M845">
            <v>0</v>
          </cell>
          <cell r="N845">
            <v>0</v>
          </cell>
          <cell r="O845">
            <v>160</v>
          </cell>
          <cell r="P845">
            <v>0</v>
          </cell>
          <cell r="Q845">
            <v>3</v>
          </cell>
          <cell r="R845">
            <v>5</v>
          </cell>
          <cell r="S845">
            <v>0</v>
          </cell>
          <cell r="T845">
            <v>1</v>
          </cell>
          <cell r="U845">
            <v>185</v>
          </cell>
          <cell r="V845">
            <v>100</v>
          </cell>
          <cell r="W845">
            <v>10</v>
          </cell>
          <cell r="X845">
            <v>20</v>
          </cell>
          <cell r="Y845">
            <v>60</v>
          </cell>
          <cell r="Z845">
            <v>30</v>
          </cell>
          <cell r="AA845">
            <v>0</v>
          </cell>
          <cell r="AB845">
            <v>100</v>
          </cell>
          <cell r="AC845">
            <v>150</v>
          </cell>
          <cell r="AD845">
            <v>100</v>
          </cell>
          <cell r="AE845">
            <v>0</v>
          </cell>
          <cell r="AF845">
            <v>0</v>
          </cell>
          <cell r="AG845">
            <v>-60</v>
          </cell>
          <cell r="AH845">
            <v>0</v>
          </cell>
          <cell r="AI845">
            <v>0</v>
          </cell>
          <cell r="AJ845">
            <v>0</v>
          </cell>
          <cell r="AK845">
            <v>0</v>
          </cell>
          <cell r="AL845">
            <v>0</v>
          </cell>
          <cell r="AM845">
            <v>855</v>
          </cell>
          <cell r="AN845" t="str">
            <v>外科</v>
          </cell>
        </row>
        <row r="846">
          <cell r="H846" t="str">
            <v>外科</v>
          </cell>
          <cell r="I846" t="str">
            <v>2021年</v>
          </cell>
        </row>
        <row r="846">
          <cell r="K846" t="str">
            <v>合格</v>
          </cell>
          <cell r="L846">
            <v>0</v>
          </cell>
          <cell r="M846">
            <v>0</v>
          </cell>
          <cell r="N846">
            <v>0</v>
          </cell>
          <cell r="O846">
            <v>160</v>
          </cell>
          <cell r="P846">
            <v>0</v>
          </cell>
          <cell r="Q846">
            <v>3</v>
          </cell>
          <cell r="R846">
            <v>2</v>
          </cell>
          <cell r="S846">
            <v>0</v>
          </cell>
          <cell r="T846">
            <v>0</v>
          </cell>
          <cell r="U846">
            <v>100</v>
          </cell>
          <cell r="V846">
            <v>100</v>
          </cell>
          <cell r="W846">
            <v>10</v>
          </cell>
          <cell r="X846">
            <v>40</v>
          </cell>
          <cell r="Y846">
            <v>30</v>
          </cell>
          <cell r="Z846">
            <v>60</v>
          </cell>
          <cell r="AA846">
            <v>20</v>
          </cell>
          <cell r="AB846">
            <v>100</v>
          </cell>
          <cell r="AC846">
            <v>150</v>
          </cell>
          <cell r="AD846">
            <v>100</v>
          </cell>
          <cell r="AE846">
            <v>0</v>
          </cell>
          <cell r="AF846">
            <v>0</v>
          </cell>
          <cell r="AG846">
            <v>-20</v>
          </cell>
          <cell r="AH846">
            <v>0</v>
          </cell>
          <cell r="AI846">
            <v>0</v>
          </cell>
          <cell r="AJ846">
            <v>0</v>
          </cell>
          <cell r="AK846">
            <v>0</v>
          </cell>
          <cell r="AL846">
            <v>0</v>
          </cell>
          <cell r="AM846">
            <v>850</v>
          </cell>
          <cell r="AN846" t="str">
            <v>外科</v>
          </cell>
        </row>
        <row r="847">
          <cell r="H847" t="str">
            <v>外科</v>
          </cell>
          <cell r="I847" t="str">
            <v>2020年</v>
          </cell>
        </row>
        <row r="847">
          <cell r="K847" t="str">
            <v>合格</v>
          </cell>
          <cell r="L847">
            <v>0</v>
          </cell>
          <cell r="M847">
            <v>0</v>
          </cell>
          <cell r="N847">
            <v>0</v>
          </cell>
          <cell r="O847">
            <v>160</v>
          </cell>
          <cell r="P847">
            <v>0</v>
          </cell>
          <cell r="Q847">
            <v>4</v>
          </cell>
          <cell r="R847">
            <v>1</v>
          </cell>
          <cell r="S847">
            <v>0</v>
          </cell>
          <cell r="T847">
            <v>0</v>
          </cell>
          <cell r="U847">
            <v>100</v>
          </cell>
          <cell r="V847">
            <v>100</v>
          </cell>
          <cell r="W847">
            <v>10</v>
          </cell>
          <cell r="X847">
            <v>40</v>
          </cell>
          <cell r="Y847">
            <v>30</v>
          </cell>
          <cell r="Z847">
            <v>60</v>
          </cell>
          <cell r="AA847">
            <v>0</v>
          </cell>
          <cell r="AB847">
            <v>100</v>
          </cell>
          <cell r="AC847">
            <v>150</v>
          </cell>
          <cell r="AD847">
            <v>100</v>
          </cell>
          <cell r="AE847">
            <v>0</v>
          </cell>
          <cell r="AF847">
            <v>0</v>
          </cell>
          <cell r="AG847">
            <v>0</v>
          </cell>
          <cell r="AH847">
            <v>0</v>
          </cell>
          <cell r="AI847">
            <v>0</v>
          </cell>
          <cell r="AJ847">
            <v>0</v>
          </cell>
          <cell r="AK847">
            <v>0</v>
          </cell>
          <cell r="AL847">
            <v>0</v>
          </cell>
          <cell r="AM847">
            <v>850</v>
          </cell>
          <cell r="AN847" t="str">
            <v>外科</v>
          </cell>
        </row>
        <row r="848">
          <cell r="H848" t="str">
            <v>外科</v>
          </cell>
          <cell r="I848" t="str">
            <v>2020年</v>
          </cell>
        </row>
        <row r="848">
          <cell r="K848" t="str">
            <v>合格</v>
          </cell>
          <cell r="L848">
            <v>0</v>
          </cell>
          <cell r="M848">
            <v>0</v>
          </cell>
          <cell r="N848">
            <v>0</v>
          </cell>
          <cell r="O848">
            <v>160</v>
          </cell>
          <cell r="P848" t="str">
            <v>/</v>
          </cell>
          <cell r="Q848" t="str">
            <v>/</v>
          </cell>
          <cell r="R848" t="str">
            <v>/</v>
          </cell>
          <cell r="S848" t="str">
            <v>/</v>
          </cell>
          <cell r="T848" t="str">
            <v>/</v>
          </cell>
          <cell r="U848">
            <v>100</v>
          </cell>
          <cell r="V848">
            <v>100</v>
          </cell>
          <cell r="W848">
            <v>10</v>
          </cell>
          <cell r="X848">
            <v>40</v>
          </cell>
          <cell r="Y848">
            <v>60</v>
          </cell>
          <cell r="Z848">
            <v>60</v>
          </cell>
          <cell r="AA848">
            <v>20</v>
          </cell>
          <cell r="AB848">
            <v>100</v>
          </cell>
          <cell r="AC848">
            <v>150</v>
          </cell>
          <cell r="AD848">
            <v>100</v>
          </cell>
          <cell r="AE848">
            <v>0</v>
          </cell>
          <cell r="AF848">
            <v>0</v>
          </cell>
          <cell r="AG848">
            <v>-60</v>
          </cell>
          <cell r="AH848">
            <v>0</v>
          </cell>
          <cell r="AI848">
            <v>0</v>
          </cell>
          <cell r="AJ848">
            <v>0</v>
          </cell>
          <cell r="AK848">
            <v>0</v>
          </cell>
          <cell r="AL848">
            <v>0</v>
          </cell>
          <cell r="AM848">
            <v>840</v>
          </cell>
          <cell r="AN848" t="str">
            <v>外科</v>
          </cell>
        </row>
        <row r="849">
          <cell r="H849" t="str">
            <v>外科</v>
          </cell>
          <cell r="I849" t="str">
            <v>2021年</v>
          </cell>
        </row>
        <row r="849">
          <cell r="K849" t="str">
            <v>合格</v>
          </cell>
          <cell r="L849">
            <v>0</v>
          </cell>
          <cell r="M849">
            <v>0</v>
          </cell>
          <cell r="N849">
            <v>0</v>
          </cell>
          <cell r="O849">
            <v>120</v>
          </cell>
          <cell r="P849">
            <v>0</v>
          </cell>
          <cell r="Q849">
            <v>6</v>
          </cell>
          <cell r="R849">
            <v>2</v>
          </cell>
          <cell r="S849">
            <v>0</v>
          </cell>
          <cell r="T849">
            <v>0</v>
          </cell>
          <cell r="U849">
            <v>160</v>
          </cell>
          <cell r="V849">
            <v>100</v>
          </cell>
          <cell r="W849">
            <v>10</v>
          </cell>
          <cell r="X849">
            <v>40</v>
          </cell>
          <cell r="Y849">
            <v>60</v>
          </cell>
          <cell r="Z849">
            <v>60</v>
          </cell>
          <cell r="AA849">
            <v>0</v>
          </cell>
          <cell r="AB849">
            <v>100</v>
          </cell>
          <cell r="AC849">
            <v>150</v>
          </cell>
          <cell r="AD849">
            <v>100</v>
          </cell>
          <cell r="AE849">
            <v>0</v>
          </cell>
          <cell r="AF849">
            <v>0</v>
          </cell>
          <cell r="AG849">
            <v>-60</v>
          </cell>
          <cell r="AH849">
            <v>0</v>
          </cell>
          <cell r="AI849">
            <v>0</v>
          </cell>
          <cell r="AJ849">
            <v>0</v>
          </cell>
          <cell r="AK849">
            <v>0</v>
          </cell>
          <cell r="AL849">
            <v>0</v>
          </cell>
          <cell r="AM849">
            <v>840</v>
          </cell>
          <cell r="AN849" t="str">
            <v>外科</v>
          </cell>
        </row>
        <row r="850">
          <cell r="H850" t="str">
            <v>外科</v>
          </cell>
          <cell r="I850" t="str">
            <v>2020年</v>
          </cell>
        </row>
        <row r="850">
          <cell r="K850" t="str">
            <v>合格</v>
          </cell>
          <cell r="L850">
            <v>0</v>
          </cell>
          <cell r="M850">
            <v>0</v>
          </cell>
          <cell r="N850">
            <v>0</v>
          </cell>
          <cell r="O850">
            <v>160</v>
          </cell>
          <cell r="P850">
            <v>0</v>
          </cell>
          <cell r="Q850">
            <v>5</v>
          </cell>
          <cell r="R850">
            <v>2</v>
          </cell>
          <cell r="S850">
            <v>0</v>
          </cell>
          <cell r="T850">
            <v>0</v>
          </cell>
          <cell r="U850">
            <v>140</v>
          </cell>
          <cell r="V850">
            <v>100</v>
          </cell>
          <cell r="W850">
            <v>10</v>
          </cell>
          <cell r="X850">
            <v>0</v>
          </cell>
          <cell r="Y850">
            <v>60</v>
          </cell>
          <cell r="Z850">
            <v>60</v>
          </cell>
          <cell r="AA850">
            <v>0</v>
          </cell>
          <cell r="AB850">
            <v>100</v>
          </cell>
          <cell r="AC850">
            <v>150</v>
          </cell>
          <cell r="AD850">
            <v>100</v>
          </cell>
          <cell r="AE850">
            <v>0</v>
          </cell>
          <cell r="AF850">
            <v>0</v>
          </cell>
          <cell r="AG850">
            <v>-40</v>
          </cell>
          <cell r="AH850">
            <v>0</v>
          </cell>
          <cell r="AI850">
            <v>0</v>
          </cell>
          <cell r="AJ850">
            <v>0</v>
          </cell>
          <cell r="AK850">
            <v>0</v>
          </cell>
          <cell r="AL850">
            <v>0</v>
          </cell>
          <cell r="AM850">
            <v>840</v>
          </cell>
          <cell r="AN850" t="str">
            <v>外科</v>
          </cell>
        </row>
        <row r="851">
          <cell r="H851" t="str">
            <v>外科</v>
          </cell>
          <cell r="I851" t="str">
            <v>2020年</v>
          </cell>
        </row>
        <row r="851">
          <cell r="K851" t="str">
            <v>合格</v>
          </cell>
          <cell r="L851">
            <v>0</v>
          </cell>
          <cell r="M851">
            <v>0</v>
          </cell>
          <cell r="N851">
            <v>0</v>
          </cell>
          <cell r="O851">
            <v>160</v>
          </cell>
          <cell r="P851">
            <v>0</v>
          </cell>
          <cell r="Q851">
            <v>3</v>
          </cell>
          <cell r="R851">
            <v>2</v>
          </cell>
          <cell r="S851">
            <v>0</v>
          </cell>
          <cell r="T851">
            <v>0</v>
          </cell>
          <cell r="U851">
            <v>100</v>
          </cell>
          <cell r="V851">
            <v>100</v>
          </cell>
          <cell r="W851">
            <v>10</v>
          </cell>
          <cell r="X851">
            <v>20</v>
          </cell>
          <cell r="Y851">
            <v>60</v>
          </cell>
          <cell r="Z851">
            <v>60</v>
          </cell>
          <cell r="AA851">
            <v>0</v>
          </cell>
          <cell r="AB851">
            <v>100</v>
          </cell>
          <cell r="AC851">
            <v>150</v>
          </cell>
          <cell r="AD851">
            <v>100</v>
          </cell>
          <cell r="AE851">
            <v>0</v>
          </cell>
          <cell r="AF851">
            <v>0</v>
          </cell>
          <cell r="AG851">
            <v>-20</v>
          </cell>
          <cell r="AH851">
            <v>0</v>
          </cell>
          <cell r="AI851">
            <v>0</v>
          </cell>
          <cell r="AJ851">
            <v>0</v>
          </cell>
          <cell r="AK851">
            <v>0</v>
          </cell>
          <cell r="AL851">
            <v>0</v>
          </cell>
          <cell r="AM851">
            <v>840</v>
          </cell>
          <cell r="AN851" t="str">
            <v>外科</v>
          </cell>
        </row>
        <row r="852">
          <cell r="H852" t="str">
            <v>外科</v>
          </cell>
          <cell r="I852" t="str">
            <v>2020年</v>
          </cell>
        </row>
        <row r="852">
          <cell r="K852" t="str">
            <v>合格</v>
          </cell>
          <cell r="L852">
            <v>0</v>
          </cell>
          <cell r="M852">
            <v>0</v>
          </cell>
          <cell r="N852">
            <v>0</v>
          </cell>
          <cell r="O852">
            <v>160</v>
          </cell>
          <cell r="P852">
            <v>0</v>
          </cell>
          <cell r="Q852">
            <v>4</v>
          </cell>
          <cell r="R852">
            <v>2</v>
          </cell>
          <cell r="S852">
            <v>0</v>
          </cell>
          <cell r="T852">
            <v>0</v>
          </cell>
          <cell r="U852">
            <v>120</v>
          </cell>
          <cell r="V852">
            <v>100</v>
          </cell>
          <cell r="W852">
            <v>0</v>
          </cell>
          <cell r="X852">
            <v>40</v>
          </cell>
          <cell r="Y852">
            <v>60</v>
          </cell>
          <cell r="Z852">
            <v>0</v>
          </cell>
          <cell r="AA852">
            <v>20</v>
          </cell>
          <cell r="AB852">
            <v>100</v>
          </cell>
          <cell r="AC852">
            <v>150</v>
          </cell>
          <cell r="AD852">
            <v>100</v>
          </cell>
          <cell r="AE852">
            <v>0</v>
          </cell>
          <cell r="AF852">
            <v>0</v>
          </cell>
          <cell r="AG852">
            <v>-20</v>
          </cell>
          <cell r="AH852">
            <v>0</v>
          </cell>
          <cell r="AI852">
            <v>0</v>
          </cell>
          <cell r="AJ852">
            <v>0</v>
          </cell>
          <cell r="AK852">
            <v>0</v>
          </cell>
          <cell r="AL852">
            <v>0</v>
          </cell>
          <cell r="AM852">
            <v>830</v>
          </cell>
          <cell r="AN852" t="str">
            <v>外科</v>
          </cell>
        </row>
        <row r="853">
          <cell r="H853" t="str">
            <v>外科</v>
          </cell>
          <cell r="I853" t="str">
            <v>2020年</v>
          </cell>
        </row>
        <row r="853">
          <cell r="K853" t="str">
            <v>合格</v>
          </cell>
          <cell r="L853">
            <v>0</v>
          </cell>
          <cell r="M853">
            <v>0</v>
          </cell>
          <cell r="N853">
            <v>0</v>
          </cell>
          <cell r="O853">
            <v>160</v>
          </cell>
          <cell r="P853" t="str">
            <v>/</v>
          </cell>
          <cell r="Q853" t="str">
            <v>/</v>
          </cell>
          <cell r="R853" t="str">
            <v>/</v>
          </cell>
          <cell r="S853" t="str">
            <v>/</v>
          </cell>
          <cell r="T853" t="str">
            <v>/</v>
          </cell>
          <cell r="U853">
            <v>80</v>
          </cell>
          <cell r="V853">
            <v>100</v>
          </cell>
          <cell r="W853">
            <v>10</v>
          </cell>
          <cell r="X853">
            <v>40</v>
          </cell>
          <cell r="Y853">
            <v>60</v>
          </cell>
          <cell r="Z853">
            <v>60</v>
          </cell>
          <cell r="AA853">
            <v>20</v>
          </cell>
          <cell r="AB853">
            <v>100</v>
          </cell>
          <cell r="AC853">
            <v>150</v>
          </cell>
          <cell r="AD853">
            <v>100</v>
          </cell>
          <cell r="AE853">
            <v>0</v>
          </cell>
          <cell r="AF853">
            <v>0</v>
          </cell>
          <cell r="AG853">
            <v>-60</v>
          </cell>
          <cell r="AH853">
            <v>0</v>
          </cell>
          <cell r="AI853">
            <v>0</v>
          </cell>
          <cell r="AJ853">
            <v>0</v>
          </cell>
          <cell r="AK853">
            <v>0</v>
          </cell>
          <cell r="AL853">
            <v>0</v>
          </cell>
          <cell r="AM853">
            <v>820</v>
          </cell>
          <cell r="AN853" t="str">
            <v>外科</v>
          </cell>
        </row>
        <row r="854">
          <cell r="H854" t="str">
            <v>外科</v>
          </cell>
          <cell r="I854" t="str">
            <v>2020年</v>
          </cell>
        </row>
        <row r="854">
          <cell r="K854" t="str">
            <v>合格</v>
          </cell>
          <cell r="L854">
            <v>0</v>
          </cell>
          <cell r="M854">
            <v>0</v>
          </cell>
          <cell r="N854">
            <v>0</v>
          </cell>
          <cell r="O854">
            <v>160</v>
          </cell>
          <cell r="P854" t="str">
            <v>/</v>
          </cell>
          <cell r="Q854" t="str">
            <v>/</v>
          </cell>
          <cell r="R854" t="str">
            <v>/</v>
          </cell>
          <cell r="S854" t="str">
            <v>/</v>
          </cell>
          <cell r="T854" t="str">
            <v>/</v>
          </cell>
          <cell r="U854">
            <v>80</v>
          </cell>
          <cell r="V854">
            <v>100</v>
          </cell>
          <cell r="W854">
            <v>10</v>
          </cell>
          <cell r="X854">
            <v>40</v>
          </cell>
          <cell r="Y854">
            <v>60</v>
          </cell>
          <cell r="Z854">
            <v>60</v>
          </cell>
          <cell r="AA854">
            <v>20</v>
          </cell>
          <cell r="AB854">
            <v>100</v>
          </cell>
          <cell r="AC854">
            <v>150</v>
          </cell>
          <cell r="AD854">
            <v>100</v>
          </cell>
          <cell r="AE854">
            <v>0</v>
          </cell>
          <cell r="AF854">
            <v>0</v>
          </cell>
          <cell r="AG854">
            <v>-60</v>
          </cell>
          <cell r="AH854">
            <v>0</v>
          </cell>
          <cell r="AI854">
            <v>0</v>
          </cell>
          <cell r="AJ854">
            <v>0</v>
          </cell>
          <cell r="AK854">
            <v>0</v>
          </cell>
          <cell r="AL854">
            <v>0</v>
          </cell>
          <cell r="AM854">
            <v>820</v>
          </cell>
          <cell r="AN854" t="str">
            <v>外科</v>
          </cell>
        </row>
        <row r="855">
          <cell r="H855" t="str">
            <v>外科</v>
          </cell>
          <cell r="I855" t="str">
            <v>2021年</v>
          </cell>
        </row>
        <row r="855">
          <cell r="K855" t="str">
            <v>合格</v>
          </cell>
          <cell r="L855">
            <v>0</v>
          </cell>
          <cell r="M855">
            <v>0</v>
          </cell>
          <cell r="N855">
            <v>0</v>
          </cell>
          <cell r="O855">
            <v>160</v>
          </cell>
          <cell r="P855" t="str">
            <v>/</v>
          </cell>
          <cell r="Q855" t="str">
            <v>/</v>
          </cell>
          <cell r="R855" t="str">
            <v>/</v>
          </cell>
          <cell r="S855" t="str">
            <v>/</v>
          </cell>
          <cell r="T855" t="str">
            <v>/</v>
          </cell>
          <cell r="U855">
            <v>80</v>
          </cell>
          <cell r="V855">
            <v>100</v>
          </cell>
          <cell r="W855">
            <v>10</v>
          </cell>
          <cell r="X855">
            <v>40</v>
          </cell>
          <cell r="Y855">
            <v>60</v>
          </cell>
          <cell r="Z855">
            <v>60</v>
          </cell>
          <cell r="AA855">
            <v>20</v>
          </cell>
          <cell r="AB855">
            <v>100</v>
          </cell>
          <cell r="AC855">
            <v>150</v>
          </cell>
          <cell r="AD855">
            <v>100</v>
          </cell>
          <cell r="AE855">
            <v>0</v>
          </cell>
          <cell r="AF855">
            <v>0</v>
          </cell>
          <cell r="AG855">
            <v>-60</v>
          </cell>
          <cell r="AH855">
            <v>0</v>
          </cell>
          <cell r="AI855">
            <v>0</v>
          </cell>
          <cell r="AJ855">
            <v>0</v>
          </cell>
          <cell r="AK855">
            <v>0</v>
          </cell>
          <cell r="AL855">
            <v>0</v>
          </cell>
          <cell r="AM855">
            <v>820</v>
          </cell>
          <cell r="AN855" t="str">
            <v>外科</v>
          </cell>
        </row>
        <row r="856">
          <cell r="H856" t="str">
            <v>外科</v>
          </cell>
          <cell r="I856" t="str">
            <v>2021年</v>
          </cell>
        </row>
        <row r="856">
          <cell r="K856" t="str">
            <v>合格</v>
          </cell>
          <cell r="L856">
            <v>0</v>
          </cell>
          <cell r="M856">
            <v>0</v>
          </cell>
          <cell r="N856">
            <v>0</v>
          </cell>
          <cell r="O856">
            <v>160</v>
          </cell>
          <cell r="P856">
            <v>0</v>
          </cell>
          <cell r="Q856">
            <v>3</v>
          </cell>
          <cell r="R856">
            <v>1</v>
          </cell>
          <cell r="S856">
            <v>0</v>
          </cell>
          <cell r="T856">
            <v>0</v>
          </cell>
          <cell r="U856">
            <v>80</v>
          </cell>
          <cell r="V856">
            <v>100</v>
          </cell>
          <cell r="W856">
            <v>10</v>
          </cell>
          <cell r="X856">
            <v>40</v>
          </cell>
          <cell r="Y856">
            <v>60</v>
          </cell>
          <cell r="Z856">
            <v>60</v>
          </cell>
          <cell r="AA856">
            <v>0</v>
          </cell>
          <cell r="AB856">
            <v>100</v>
          </cell>
          <cell r="AC856">
            <v>150</v>
          </cell>
          <cell r="AD856">
            <v>100</v>
          </cell>
          <cell r="AE856">
            <v>0</v>
          </cell>
          <cell r="AF856">
            <v>0</v>
          </cell>
          <cell r="AG856">
            <v>-40</v>
          </cell>
          <cell r="AH856">
            <v>0</v>
          </cell>
          <cell r="AI856">
            <v>0</v>
          </cell>
          <cell r="AJ856">
            <v>0</v>
          </cell>
          <cell r="AK856">
            <v>0</v>
          </cell>
          <cell r="AL856">
            <v>0</v>
          </cell>
          <cell r="AM856">
            <v>820</v>
          </cell>
          <cell r="AN856" t="str">
            <v>外科</v>
          </cell>
        </row>
        <row r="857">
          <cell r="H857" t="str">
            <v>外科</v>
          </cell>
          <cell r="I857" t="str">
            <v>2021年</v>
          </cell>
        </row>
        <row r="857">
          <cell r="K857" t="str">
            <v>合格</v>
          </cell>
          <cell r="L857">
            <v>0</v>
          </cell>
          <cell r="M857">
            <v>0</v>
          </cell>
          <cell r="N857">
            <v>0</v>
          </cell>
          <cell r="O857">
            <v>160</v>
          </cell>
          <cell r="P857">
            <v>0</v>
          </cell>
          <cell r="Q857">
            <v>6</v>
          </cell>
          <cell r="R857">
            <v>2</v>
          </cell>
          <cell r="S857">
            <v>0</v>
          </cell>
          <cell r="T857">
            <v>0</v>
          </cell>
          <cell r="U857">
            <v>160</v>
          </cell>
          <cell r="V857">
            <v>100</v>
          </cell>
          <cell r="W857">
            <v>10</v>
          </cell>
          <cell r="X857">
            <v>20</v>
          </cell>
          <cell r="Y857">
            <v>0</v>
          </cell>
          <cell r="Z857">
            <v>60</v>
          </cell>
          <cell r="AA857">
            <v>0</v>
          </cell>
          <cell r="AB857">
            <v>100</v>
          </cell>
          <cell r="AC857">
            <v>150</v>
          </cell>
          <cell r="AD857">
            <v>100</v>
          </cell>
          <cell r="AE857">
            <v>0</v>
          </cell>
          <cell r="AF857">
            <v>0</v>
          </cell>
          <cell r="AG857">
            <v>-40</v>
          </cell>
          <cell r="AH857">
            <v>0</v>
          </cell>
          <cell r="AI857">
            <v>0</v>
          </cell>
          <cell r="AJ857">
            <v>0</v>
          </cell>
          <cell r="AK857">
            <v>0</v>
          </cell>
          <cell r="AL857">
            <v>0</v>
          </cell>
          <cell r="AM857">
            <v>820</v>
          </cell>
          <cell r="AN857" t="str">
            <v>外科</v>
          </cell>
        </row>
        <row r="858">
          <cell r="H858" t="str">
            <v>外科</v>
          </cell>
          <cell r="I858" t="str">
            <v>2021年</v>
          </cell>
        </row>
        <row r="858">
          <cell r="K858" t="str">
            <v>合格</v>
          </cell>
          <cell r="L858">
            <v>0</v>
          </cell>
          <cell r="M858">
            <v>0</v>
          </cell>
          <cell r="N858">
            <v>0</v>
          </cell>
          <cell r="O858">
            <v>160</v>
          </cell>
          <cell r="P858">
            <v>0</v>
          </cell>
          <cell r="Q858">
            <v>5</v>
          </cell>
          <cell r="R858">
            <v>0</v>
          </cell>
          <cell r="S858">
            <v>0</v>
          </cell>
          <cell r="T858">
            <v>0</v>
          </cell>
          <cell r="U858">
            <v>100</v>
          </cell>
          <cell r="V858">
            <v>100</v>
          </cell>
          <cell r="W858">
            <v>10</v>
          </cell>
          <cell r="X858">
            <v>40</v>
          </cell>
          <cell r="Y858">
            <v>30</v>
          </cell>
          <cell r="Z858">
            <v>30</v>
          </cell>
          <cell r="AA858">
            <v>0</v>
          </cell>
          <cell r="AB858">
            <v>100</v>
          </cell>
          <cell r="AC858">
            <v>150</v>
          </cell>
          <cell r="AD858">
            <v>100</v>
          </cell>
          <cell r="AE858">
            <v>0</v>
          </cell>
          <cell r="AF858">
            <v>0</v>
          </cell>
          <cell r="AG858">
            <v>0</v>
          </cell>
          <cell r="AH858">
            <v>0</v>
          </cell>
          <cell r="AI858">
            <v>0</v>
          </cell>
          <cell r="AJ858">
            <v>0</v>
          </cell>
          <cell r="AK858">
            <v>0</v>
          </cell>
          <cell r="AL858">
            <v>0</v>
          </cell>
          <cell r="AM858">
            <v>820</v>
          </cell>
          <cell r="AN858" t="str">
            <v>外科</v>
          </cell>
        </row>
        <row r="859">
          <cell r="H859" t="str">
            <v>外科</v>
          </cell>
          <cell r="I859" t="str">
            <v>2021年</v>
          </cell>
        </row>
        <row r="859">
          <cell r="K859" t="str">
            <v>合格</v>
          </cell>
          <cell r="L859">
            <v>0</v>
          </cell>
          <cell r="M859">
            <v>0</v>
          </cell>
          <cell r="N859">
            <v>0</v>
          </cell>
          <cell r="O859">
            <v>120</v>
          </cell>
          <cell r="P859">
            <v>0</v>
          </cell>
          <cell r="Q859">
            <v>5</v>
          </cell>
          <cell r="R859">
            <v>3</v>
          </cell>
          <cell r="S859">
            <v>0</v>
          </cell>
          <cell r="T859">
            <v>1</v>
          </cell>
          <cell r="U859">
            <v>185</v>
          </cell>
          <cell r="V859">
            <v>100</v>
          </cell>
          <cell r="W859">
            <v>0</v>
          </cell>
          <cell r="X859">
            <v>80</v>
          </cell>
          <cell r="Y859">
            <v>60</v>
          </cell>
          <cell r="Z859">
            <v>90</v>
          </cell>
          <cell r="AA859">
            <v>20</v>
          </cell>
          <cell r="AB859">
            <v>100</v>
          </cell>
          <cell r="AC859">
            <v>0</v>
          </cell>
          <cell r="AD859">
            <v>0</v>
          </cell>
          <cell r="AE859">
            <v>0</v>
          </cell>
          <cell r="AF859">
            <v>60</v>
          </cell>
          <cell r="AG859">
            <v>0</v>
          </cell>
          <cell r="AH859">
            <v>0</v>
          </cell>
          <cell r="AI859">
            <v>0</v>
          </cell>
          <cell r="AJ859">
            <v>0</v>
          </cell>
          <cell r="AK859">
            <v>0</v>
          </cell>
          <cell r="AL859">
            <v>0</v>
          </cell>
          <cell r="AM859">
            <v>815</v>
          </cell>
          <cell r="AN859" t="str">
            <v>外科</v>
          </cell>
        </row>
        <row r="860">
          <cell r="H860" t="str">
            <v>外科</v>
          </cell>
          <cell r="I860" t="str">
            <v>2020年</v>
          </cell>
        </row>
        <row r="860">
          <cell r="K860" t="str">
            <v>合格</v>
          </cell>
          <cell r="L860">
            <v>0</v>
          </cell>
          <cell r="M860">
            <v>0</v>
          </cell>
          <cell r="N860">
            <v>0</v>
          </cell>
          <cell r="O860">
            <v>160</v>
          </cell>
          <cell r="P860">
            <v>0</v>
          </cell>
          <cell r="Q860">
            <v>5</v>
          </cell>
          <cell r="R860">
            <v>0</v>
          </cell>
          <cell r="S860">
            <v>0</v>
          </cell>
          <cell r="T860">
            <v>0</v>
          </cell>
          <cell r="U860">
            <v>100</v>
          </cell>
          <cell r="V860">
            <v>100</v>
          </cell>
          <cell r="W860">
            <v>10</v>
          </cell>
          <cell r="X860">
            <v>60</v>
          </cell>
          <cell r="Y860">
            <v>30</v>
          </cell>
          <cell r="Z860">
            <v>60</v>
          </cell>
          <cell r="AA860">
            <v>0</v>
          </cell>
          <cell r="AB860">
            <v>100</v>
          </cell>
          <cell r="AC860">
            <v>150</v>
          </cell>
          <cell r="AD860">
            <v>100</v>
          </cell>
          <cell r="AE860">
            <v>0</v>
          </cell>
          <cell r="AF860">
            <v>0</v>
          </cell>
          <cell r="AG860">
            <v>-60</v>
          </cell>
          <cell r="AH860">
            <v>0</v>
          </cell>
          <cell r="AI860">
            <v>0</v>
          </cell>
          <cell r="AJ860">
            <v>0</v>
          </cell>
          <cell r="AK860">
            <v>0</v>
          </cell>
          <cell r="AL860">
            <v>0</v>
          </cell>
          <cell r="AM860">
            <v>810</v>
          </cell>
          <cell r="AN860" t="str">
            <v>外科</v>
          </cell>
        </row>
        <row r="861">
          <cell r="H861" t="str">
            <v>外科</v>
          </cell>
          <cell r="I861" t="str">
            <v>2022年</v>
          </cell>
        </row>
        <row r="861">
          <cell r="K861" t="str">
            <v>合格</v>
          </cell>
          <cell r="L861">
            <v>0</v>
          </cell>
          <cell r="M861">
            <v>0</v>
          </cell>
          <cell r="N861">
            <v>0</v>
          </cell>
          <cell r="O861">
            <v>140</v>
          </cell>
          <cell r="P861">
            <v>0</v>
          </cell>
          <cell r="Q861">
            <v>4</v>
          </cell>
          <cell r="R861">
            <v>1</v>
          </cell>
          <cell r="S861">
            <v>0</v>
          </cell>
          <cell r="T861">
            <v>0</v>
          </cell>
          <cell r="U861">
            <v>100</v>
          </cell>
          <cell r="V861">
            <v>100</v>
          </cell>
          <cell r="W861">
            <v>10</v>
          </cell>
          <cell r="X861">
            <v>40</v>
          </cell>
          <cell r="Y861">
            <v>30</v>
          </cell>
          <cell r="Z861">
            <v>60</v>
          </cell>
          <cell r="AA861">
            <v>0</v>
          </cell>
          <cell r="AB861">
            <v>100</v>
          </cell>
          <cell r="AC861">
            <v>150</v>
          </cell>
          <cell r="AD861">
            <v>100</v>
          </cell>
          <cell r="AE861">
            <v>0</v>
          </cell>
          <cell r="AF861">
            <v>0</v>
          </cell>
          <cell r="AG861">
            <v>-20</v>
          </cell>
          <cell r="AH861">
            <v>0</v>
          </cell>
          <cell r="AI861">
            <v>0</v>
          </cell>
          <cell r="AJ861">
            <v>0</v>
          </cell>
          <cell r="AK861">
            <v>0</v>
          </cell>
          <cell r="AL861">
            <v>0</v>
          </cell>
          <cell r="AM861">
            <v>810</v>
          </cell>
          <cell r="AN861" t="str">
            <v>外科</v>
          </cell>
        </row>
        <row r="862">
          <cell r="H862" t="str">
            <v>外科</v>
          </cell>
          <cell r="I862" t="str">
            <v>2021年</v>
          </cell>
        </row>
        <row r="862">
          <cell r="K862" t="str">
            <v>合格</v>
          </cell>
          <cell r="L862">
            <v>0</v>
          </cell>
          <cell r="M862">
            <v>0</v>
          </cell>
          <cell r="N862">
            <v>0</v>
          </cell>
          <cell r="O862">
            <v>160</v>
          </cell>
          <cell r="P862">
            <v>0</v>
          </cell>
          <cell r="Q862">
            <v>4</v>
          </cell>
          <cell r="R862">
            <v>2</v>
          </cell>
          <cell r="S862">
            <v>0</v>
          </cell>
          <cell r="T862">
            <v>0</v>
          </cell>
          <cell r="U862">
            <v>120</v>
          </cell>
          <cell r="V862">
            <v>100</v>
          </cell>
          <cell r="W862">
            <v>0</v>
          </cell>
          <cell r="X862">
            <v>40</v>
          </cell>
          <cell r="Y862">
            <v>30</v>
          </cell>
          <cell r="Z862">
            <v>30</v>
          </cell>
          <cell r="AA862">
            <v>0</v>
          </cell>
          <cell r="AB862">
            <v>100</v>
          </cell>
          <cell r="AC862">
            <v>150</v>
          </cell>
          <cell r="AD862">
            <v>100</v>
          </cell>
          <cell r="AE862">
            <v>0</v>
          </cell>
          <cell r="AF862">
            <v>0</v>
          </cell>
          <cell r="AG862">
            <v>-20</v>
          </cell>
          <cell r="AH862">
            <v>0</v>
          </cell>
          <cell r="AI862">
            <v>0</v>
          </cell>
          <cell r="AJ862">
            <v>0</v>
          </cell>
          <cell r="AK862">
            <v>0</v>
          </cell>
          <cell r="AL862">
            <v>0</v>
          </cell>
          <cell r="AM862">
            <v>810</v>
          </cell>
          <cell r="AN862" t="str">
            <v>外科</v>
          </cell>
        </row>
        <row r="863">
          <cell r="H863" t="str">
            <v>外科</v>
          </cell>
          <cell r="I863" t="str">
            <v>2021年</v>
          </cell>
        </row>
        <row r="863">
          <cell r="K863" t="str">
            <v>合格</v>
          </cell>
          <cell r="L863">
            <v>0</v>
          </cell>
          <cell r="M863">
            <v>0</v>
          </cell>
          <cell r="N863">
            <v>0</v>
          </cell>
          <cell r="O863">
            <v>160</v>
          </cell>
          <cell r="P863">
            <v>0</v>
          </cell>
          <cell r="Q863">
            <v>2</v>
          </cell>
          <cell r="R863">
            <v>0</v>
          </cell>
          <cell r="S863">
            <v>0</v>
          </cell>
          <cell r="T863">
            <v>0</v>
          </cell>
          <cell r="U863">
            <v>40</v>
          </cell>
          <cell r="V863">
            <v>100</v>
          </cell>
          <cell r="W863">
            <v>0</v>
          </cell>
          <cell r="X863">
            <v>40</v>
          </cell>
          <cell r="Y863">
            <v>30</v>
          </cell>
          <cell r="Z863">
            <v>30</v>
          </cell>
          <cell r="AA863">
            <v>60</v>
          </cell>
          <cell r="AB863">
            <v>100</v>
          </cell>
          <cell r="AC863">
            <v>150</v>
          </cell>
          <cell r="AD863">
            <v>100</v>
          </cell>
          <cell r="AE863">
            <v>0</v>
          </cell>
          <cell r="AF863">
            <v>0</v>
          </cell>
          <cell r="AG863">
            <v>0</v>
          </cell>
          <cell r="AH863">
            <v>0</v>
          </cell>
          <cell r="AI863">
            <v>0</v>
          </cell>
          <cell r="AJ863">
            <v>0</v>
          </cell>
          <cell r="AK863">
            <v>0</v>
          </cell>
          <cell r="AL863">
            <v>0</v>
          </cell>
          <cell r="AM863">
            <v>810</v>
          </cell>
          <cell r="AN863" t="str">
            <v>外科</v>
          </cell>
        </row>
        <row r="864">
          <cell r="H864" t="str">
            <v>外科</v>
          </cell>
          <cell r="I864" t="str">
            <v>2020年</v>
          </cell>
        </row>
        <row r="864">
          <cell r="K864" t="str">
            <v>合格</v>
          </cell>
          <cell r="L864">
            <v>0</v>
          </cell>
          <cell r="M864">
            <v>0</v>
          </cell>
          <cell r="N864">
            <v>0</v>
          </cell>
          <cell r="O864">
            <v>160</v>
          </cell>
          <cell r="P864">
            <v>0</v>
          </cell>
          <cell r="Q864">
            <v>2</v>
          </cell>
          <cell r="R864">
            <v>1</v>
          </cell>
          <cell r="S864">
            <v>1</v>
          </cell>
          <cell r="T864">
            <v>0</v>
          </cell>
          <cell r="U864">
            <v>85</v>
          </cell>
          <cell r="V864">
            <v>100</v>
          </cell>
          <cell r="W864">
            <v>10</v>
          </cell>
          <cell r="X864">
            <v>40</v>
          </cell>
          <cell r="Y864">
            <v>60</v>
          </cell>
          <cell r="Z864">
            <v>60</v>
          </cell>
          <cell r="AA864">
            <v>0</v>
          </cell>
          <cell r="AB864">
            <v>100</v>
          </cell>
          <cell r="AC864">
            <v>150</v>
          </cell>
          <cell r="AD864">
            <v>100</v>
          </cell>
          <cell r="AE864">
            <v>0</v>
          </cell>
          <cell r="AF864">
            <v>0</v>
          </cell>
          <cell r="AG864">
            <v>-60</v>
          </cell>
          <cell r="AH864">
            <v>0</v>
          </cell>
          <cell r="AI864">
            <v>0</v>
          </cell>
          <cell r="AJ864">
            <v>0</v>
          </cell>
          <cell r="AK864">
            <v>0</v>
          </cell>
          <cell r="AL864">
            <v>0</v>
          </cell>
          <cell r="AM864">
            <v>805</v>
          </cell>
          <cell r="AN864" t="str">
            <v>外科</v>
          </cell>
        </row>
        <row r="865">
          <cell r="H865" t="str">
            <v>外科</v>
          </cell>
          <cell r="I865" t="str">
            <v>2020年</v>
          </cell>
        </row>
        <row r="865">
          <cell r="K865" t="str">
            <v>合格</v>
          </cell>
          <cell r="L865">
            <v>0</v>
          </cell>
          <cell r="M865">
            <v>0</v>
          </cell>
          <cell r="N865">
            <v>0</v>
          </cell>
          <cell r="O865">
            <v>160</v>
          </cell>
          <cell r="P865">
            <v>0</v>
          </cell>
          <cell r="Q865">
            <v>1</v>
          </cell>
          <cell r="R865">
            <v>4</v>
          </cell>
          <cell r="S865">
            <v>0</v>
          </cell>
          <cell r="T865">
            <v>0</v>
          </cell>
          <cell r="U865">
            <v>100</v>
          </cell>
          <cell r="V865">
            <v>100</v>
          </cell>
          <cell r="W865">
            <v>10</v>
          </cell>
          <cell r="X865">
            <v>20</v>
          </cell>
          <cell r="Y865">
            <v>60</v>
          </cell>
          <cell r="Z865">
            <v>0</v>
          </cell>
          <cell r="AA865">
            <v>0</v>
          </cell>
          <cell r="AB865">
            <v>100</v>
          </cell>
          <cell r="AC865">
            <v>150</v>
          </cell>
          <cell r="AD865">
            <v>100</v>
          </cell>
          <cell r="AE865">
            <v>0</v>
          </cell>
          <cell r="AF865">
            <v>0</v>
          </cell>
          <cell r="AG865">
            <v>0</v>
          </cell>
          <cell r="AH865">
            <v>0</v>
          </cell>
          <cell r="AI865">
            <v>0</v>
          </cell>
          <cell r="AJ865">
            <v>0</v>
          </cell>
          <cell r="AK865">
            <v>0</v>
          </cell>
          <cell r="AL865">
            <v>0</v>
          </cell>
          <cell r="AM865">
            <v>800</v>
          </cell>
          <cell r="AN865" t="str">
            <v>外科</v>
          </cell>
        </row>
        <row r="866">
          <cell r="H866" t="str">
            <v>外科</v>
          </cell>
          <cell r="I866" t="str">
            <v>2020年</v>
          </cell>
        </row>
        <row r="866">
          <cell r="K866" t="str">
            <v>合格</v>
          </cell>
          <cell r="L866">
            <v>0</v>
          </cell>
          <cell r="M866">
            <v>0</v>
          </cell>
          <cell r="N866">
            <v>0</v>
          </cell>
          <cell r="O866">
            <v>160</v>
          </cell>
          <cell r="P866" t="str">
            <v>0.0</v>
          </cell>
          <cell r="Q866" t="str">
            <v>0.0</v>
          </cell>
          <cell r="R866" t="str">
            <v>0.0</v>
          </cell>
          <cell r="S866" t="str">
            <v>0.0</v>
          </cell>
          <cell r="T866" t="str">
            <v>0.0</v>
          </cell>
          <cell r="U866">
            <v>0</v>
          </cell>
          <cell r="V866">
            <v>100</v>
          </cell>
          <cell r="W866">
            <v>10</v>
          </cell>
          <cell r="X866">
            <v>60</v>
          </cell>
          <cell r="Y866">
            <v>60</v>
          </cell>
          <cell r="Z866">
            <v>60</v>
          </cell>
          <cell r="AA866">
            <v>0</v>
          </cell>
          <cell r="AB866">
            <v>100</v>
          </cell>
          <cell r="AC866">
            <v>150</v>
          </cell>
          <cell r="AD866">
            <v>100</v>
          </cell>
          <cell r="AE866">
            <v>0</v>
          </cell>
          <cell r="AF866">
            <v>0</v>
          </cell>
          <cell r="AG866">
            <v>0</v>
          </cell>
          <cell r="AH866">
            <v>0</v>
          </cell>
          <cell r="AI866">
            <v>0</v>
          </cell>
          <cell r="AJ866">
            <v>0</v>
          </cell>
          <cell r="AK866">
            <v>0</v>
          </cell>
          <cell r="AL866">
            <v>0</v>
          </cell>
          <cell r="AM866">
            <v>800</v>
          </cell>
          <cell r="AN866" t="str">
            <v>外科</v>
          </cell>
        </row>
        <row r="867">
          <cell r="H867" t="str">
            <v>外科</v>
          </cell>
          <cell r="I867" t="str">
            <v>2020年</v>
          </cell>
        </row>
        <row r="867">
          <cell r="K867" t="str">
            <v>合格</v>
          </cell>
          <cell r="L867">
            <v>0</v>
          </cell>
          <cell r="M867">
            <v>0</v>
          </cell>
          <cell r="N867">
            <v>0</v>
          </cell>
          <cell r="O867">
            <v>160</v>
          </cell>
          <cell r="P867">
            <v>2</v>
          </cell>
          <cell r="Q867">
            <v>0</v>
          </cell>
          <cell r="R867">
            <v>0</v>
          </cell>
          <cell r="S867">
            <v>1</v>
          </cell>
          <cell r="T867">
            <v>1</v>
          </cell>
          <cell r="U867">
            <v>150</v>
          </cell>
          <cell r="V867">
            <v>100</v>
          </cell>
          <cell r="W867">
            <v>10</v>
          </cell>
          <cell r="X867">
            <v>40</v>
          </cell>
          <cell r="Y867">
            <v>60</v>
          </cell>
          <cell r="Z867">
            <v>60</v>
          </cell>
          <cell r="AA867">
            <v>0</v>
          </cell>
          <cell r="AB867">
            <v>100</v>
          </cell>
          <cell r="AC867">
            <v>150</v>
          </cell>
          <cell r="AD867">
            <v>0</v>
          </cell>
          <cell r="AE867">
            <v>0</v>
          </cell>
          <cell r="AF867">
            <v>0</v>
          </cell>
          <cell r="AG867">
            <v>-40</v>
          </cell>
          <cell r="AH867">
            <v>0</v>
          </cell>
          <cell r="AI867">
            <v>0</v>
          </cell>
          <cell r="AJ867">
            <v>0</v>
          </cell>
          <cell r="AK867">
            <v>0</v>
          </cell>
          <cell r="AL867">
            <v>0</v>
          </cell>
          <cell r="AM867">
            <v>790</v>
          </cell>
          <cell r="AN867" t="str">
            <v>外科</v>
          </cell>
        </row>
        <row r="868">
          <cell r="H868" t="str">
            <v>外科</v>
          </cell>
          <cell r="I868" t="str">
            <v>2020年</v>
          </cell>
        </row>
        <row r="868">
          <cell r="K868" t="str">
            <v>合格</v>
          </cell>
          <cell r="L868">
            <v>0</v>
          </cell>
          <cell r="M868">
            <v>0</v>
          </cell>
          <cell r="N868">
            <v>0</v>
          </cell>
          <cell r="O868">
            <v>160</v>
          </cell>
          <cell r="P868">
            <v>0</v>
          </cell>
          <cell r="Q868">
            <v>4</v>
          </cell>
          <cell r="R868">
            <v>0</v>
          </cell>
          <cell r="S868">
            <v>0</v>
          </cell>
          <cell r="T868">
            <v>0</v>
          </cell>
          <cell r="U868">
            <v>80</v>
          </cell>
          <cell r="V868">
            <v>100</v>
          </cell>
          <cell r="W868">
            <v>10</v>
          </cell>
          <cell r="X868">
            <v>40</v>
          </cell>
          <cell r="Y868">
            <v>0</v>
          </cell>
          <cell r="Z868">
            <v>30</v>
          </cell>
          <cell r="AA868">
            <v>20</v>
          </cell>
          <cell r="AB868">
            <v>100</v>
          </cell>
          <cell r="AC868">
            <v>150</v>
          </cell>
          <cell r="AD868">
            <v>100</v>
          </cell>
          <cell r="AE868">
            <v>0</v>
          </cell>
          <cell r="AF868">
            <v>0</v>
          </cell>
          <cell r="AG868">
            <v>0</v>
          </cell>
          <cell r="AH868">
            <v>0</v>
          </cell>
          <cell r="AI868">
            <v>0</v>
          </cell>
          <cell r="AJ868">
            <v>0</v>
          </cell>
          <cell r="AK868">
            <v>0</v>
          </cell>
          <cell r="AL868">
            <v>0</v>
          </cell>
          <cell r="AM868">
            <v>790</v>
          </cell>
          <cell r="AN868" t="str">
            <v>外科</v>
          </cell>
        </row>
        <row r="869">
          <cell r="H869" t="str">
            <v>外科</v>
          </cell>
          <cell r="I869" t="str">
            <v>2020年</v>
          </cell>
        </row>
        <row r="869">
          <cell r="K869" t="str">
            <v>合格</v>
          </cell>
          <cell r="L869">
            <v>0</v>
          </cell>
          <cell r="M869">
            <v>0</v>
          </cell>
          <cell r="N869">
            <v>0</v>
          </cell>
          <cell r="O869">
            <v>160</v>
          </cell>
          <cell r="P869">
            <v>0</v>
          </cell>
          <cell r="Q869">
            <v>3</v>
          </cell>
          <cell r="R869">
            <v>1</v>
          </cell>
          <cell r="S869">
            <v>0</v>
          </cell>
          <cell r="T869">
            <v>0</v>
          </cell>
          <cell r="U869">
            <v>80</v>
          </cell>
          <cell r="V869">
            <v>100</v>
          </cell>
          <cell r="W869">
            <v>10</v>
          </cell>
          <cell r="X869">
            <v>20</v>
          </cell>
          <cell r="Y869">
            <v>60</v>
          </cell>
          <cell r="Z869">
            <v>60</v>
          </cell>
          <cell r="AA869">
            <v>0</v>
          </cell>
          <cell r="AB869">
            <v>100</v>
          </cell>
          <cell r="AC869">
            <v>150</v>
          </cell>
          <cell r="AD869">
            <v>100</v>
          </cell>
          <cell r="AE869">
            <v>0</v>
          </cell>
          <cell r="AF869">
            <v>0</v>
          </cell>
          <cell r="AG869">
            <v>-60</v>
          </cell>
          <cell r="AH869">
            <v>0</v>
          </cell>
          <cell r="AI869">
            <v>0</v>
          </cell>
          <cell r="AJ869">
            <v>0</v>
          </cell>
          <cell r="AK869">
            <v>0</v>
          </cell>
          <cell r="AL869">
            <v>0</v>
          </cell>
          <cell r="AM869">
            <v>780</v>
          </cell>
          <cell r="AN869" t="str">
            <v>外科</v>
          </cell>
        </row>
        <row r="870">
          <cell r="H870" t="str">
            <v>外科</v>
          </cell>
          <cell r="I870" t="str">
            <v>2021年</v>
          </cell>
        </row>
        <row r="870">
          <cell r="K870" t="str">
            <v>合格</v>
          </cell>
          <cell r="L870">
            <v>0</v>
          </cell>
          <cell r="M870">
            <v>0</v>
          </cell>
          <cell r="N870">
            <v>0</v>
          </cell>
          <cell r="O870">
            <v>160</v>
          </cell>
          <cell r="P870">
            <v>0</v>
          </cell>
          <cell r="Q870">
            <v>5</v>
          </cell>
          <cell r="R870">
            <v>0</v>
          </cell>
          <cell r="S870">
            <v>0</v>
          </cell>
          <cell r="T870">
            <v>0</v>
          </cell>
          <cell r="U870">
            <v>100</v>
          </cell>
          <cell r="V870">
            <v>100</v>
          </cell>
          <cell r="W870">
            <v>10</v>
          </cell>
          <cell r="X870">
            <v>20</v>
          </cell>
          <cell r="Y870">
            <v>0</v>
          </cell>
          <cell r="Z870">
            <v>30</v>
          </cell>
          <cell r="AA870">
            <v>0</v>
          </cell>
          <cell r="AB870">
            <v>100</v>
          </cell>
          <cell r="AC870">
            <v>150</v>
          </cell>
          <cell r="AD870">
            <v>100</v>
          </cell>
          <cell r="AE870">
            <v>0</v>
          </cell>
          <cell r="AF870">
            <v>0</v>
          </cell>
          <cell r="AG870">
            <v>0</v>
          </cell>
          <cell r="AH870">
            <v>0</v>
          </cell>
          <cell r="AI870">
            <v>0</v>
          </cell>
          <cell r="AJ870">
            <v>0</v>
          </cell>
          <cell r="AK870">
            <v>0</v>
          </cell>
          <cell r="AL870">
            <v>0</v>
          </cell>
          <cell r="AM870">
            <v>770</v>
          </cell>
          <cell r="AN870" t="str">
            <v>外科</v>
          </cell>
        </row>
        <row r="871">
          <cell r="H871" t="str">
            <v>外科</v>
          </cell>
          <cell r="I871" t="str">
            <v>2021年</v>
          </cell>
        </row>
        <row r="871">
          <cell r="K871" t="str">
            <v>合格</v>
          </cell>
          <cell r="L871">
            <v>0</v>
          </cell>
          <cell r="M871">
            <v>0</v>
          </cell>
          <cell r="N871">
            <v>0</v>
          </cell>
          <cell r="O871">
            <v>160</v>
          </cell>
          <cell r="P871">
            <v>0</v>
          </cell>
          <cell r="Q871">
            <v>4</v>
          </cell>
          <cell r="R871">
            <v>1</v>
          </cell>
          <cell r="S871">
            <v>0</v>
          </cell>
          <cell r="T871">
            <v>0</v>
          </cell>
          <cell r="U871">
            <v>100</v>
          </cell>
          <cell r="V871">
            <v>100</v>
          </cell>
          <cell r="W871">
            <v>10</v>
          </cell>
          <cell r="X871">
            <v>40</v>
          </cell>
          <cell r="Y871">
            <v>30</v>
          </cell>
          <cell r="Z871">
            <v>30</v>
          </cell>
          <cell r="AA871">
            <v>0</v>
          </cell>
          <cell r="AB871">
            <v>100</v>
          </cell>
          <cell r="AC871">
            <v>150</v>
          </cell>
          <cell r="AD871">
            <v>100</v>
          </cell>
          <cell r="AE871">
            <v>0</v>
          </cell>
          <cell r="AF871">
            <v>0</v>
          </cell>
          <cell r="AG871">
            <v>-60</v>
          </cell>
          <cell r="AH871">
            <v>0</v>
          </cell>
          <cell r="AI871">
            <v>0</v>
          </cell>
          <cell r="AJ871">
            <v>0</v>
          </cell>
          <cell r="AK871">
            <v>0</v>
          </cell>
          <cell r="AL871">
            <v>0</v>
          </cell>
          <cell r="AM871">
            <v>760</v>
          </cell>
          <cell r="AN871" t="str">
            <v>外科</v>
          </cell>
        </row>
        <row r="872">
          <cell r="H872" t="str">
            <v>外科</v>
          </cell>
          <cell r="I872" t="str">
            <v>2020年</v>
          </cell>
        </row>
        <row r="872">
          <cell r="K872" t="str">
            <v>合格</v>
          </cell>
          <cell r="L872">
            <v>0</v>
          </cell>
          <cell r="M872">
            <v>0</v>
          </cell>
          <cell r="N872">
            <v>0</v>
          </cell>
          <cell r="O872">
            <v>160</v>
          </cell>
          <cell r="P872">
            <v>0</v>
          </cell>
          <cell r="Q872">
            <v>0</v>
          </cell>
          <cell r="R872">
            <v>0</v>
          </cell>
          <cell r="S872">
            <v>0</v>
          </cell>
          <cell r="T872">
            <v>0</v>
          </cell>
          <cell r="U872">
            <v>0</v>
          </cell>
          <cell r="V872">
            <v>100</v>
          </cell>
          <cell r="W872">
            <v>10</v>
          </cell>
          <cell r="X872">
            <v>40</v>
          </cell>
          <cell r="Y872">
            <v>60</v>
          </cell>
          <cell r="Z872">
            <v>60</v>
          </cell>
          <cell r="AA872">
            <v>20</v>
          </cell>
          <cell r="AB872">
            <v>100</v>
          </cell>
          <cell r="AC872">
            <v>150</v>
          </cell>
          <cell r="AD872">
            <v>100</v>
          </cell>
          <cell r="AE872">
            <v>0</v>
          </cell>
          <cell r="AF872">
            <v>0</v>
          </cell>
          <cell r="AG872">
            <v>-40</v>
          </cell>
          <cell r="AH872">
            <v>0</v>
          </cell>
          <cell r="AI872">
            <v>0</v>
          </cell>
          <cell r="AJ872">
            <v>0</v>
          </cell>
          <cell r="AK872">
            <v>0</v>
          </cell>
          <cell r="AL872">
            <v>0</v>
          </cell>
          <cell r="AM872">
            <v>760</v>
          </cell>
          <cell r="AN872" t="str">
            <v>外科</v>
          </cell>
        </row>
        <row r="873">
          <cell r="H873" t="str">
            <v>外科</v>
          </cell>
          <cell r="I873" t="str">
            <v>2022年</v>
          </cell>
        </row>
        <row r="873">
          <cell r="K873" t="str">
            <v>合格</v>
          </cell>
          <cell r="L873">
            <v>0</v>
          </cell>
          <cell r="M873">
            <v>0</v>
          </cell>
          <cell r="N873">
            <v>0</v>
          </cell>
          <cell r="O873">
            <v>120</v>
          </cell>
          <cell r="P873">
            <v>0</v>
          </cell>
          <cell r="Q873">
            <v>6</v>
          </cell>
          <cell r="R873">
            <v>3</v>
          </cell>
          <cell r="S873">
            <v>0</v>
          </cell>
          <cell r="T873">
            <v>0</v>
          </cell>
          <cell r="U873">
            <v>180</v>
          </cell>
          <cell r="V873">
            <v>100</v>
          </cell>
          <cell r="W873">
            <v>10</v>
          </cell>
          <cell r="X873">
            <v>20</v>
          </cell>
          <cell r="Y873">
            <v>0</v>
          </cell>
          <cell r="Z873">
            <v>30</v>
          </cell>
          <cell r="AA873">
            <v>0</v>
          </cell>
          <cell r="AB873">
            <v>100</v>
          </cell>
          <cell r="AC873">
            <v>150</v>
          </cell>
          <cell r="AD873">
            <v>100</v>
          </cell>
          <cell r="AE873">
            <v>0</v>
          </cell>
          <cell r="AF873">
            <v>0</v>
          </cell>
          <cell r="AG873">
            <v>-60</v>
          </cell>
          <cell r="AH873">
            <v>0</v>
          </cell>
          <cell r="AI873">
            <v>0</v>
          </cell>
          <cell r="AJ873">
            <v>0</v>
          </cell>
          <cell r="AK873">
            <v>0</v>
          </cell>
          <cell r="AL873">
            <v>0</v>
          </cell>
          <cell r="AM873">
            <v>750</v>
          </cell>
          <cell r="AN873" t="str">
            <v>外科</v>
          </cell>
        </row>
        <row r="874">
          <cell r="H874" t="str">
            <v>外科</v>
          </cell>
          <cell r="I874" t="str">
            <v>2021年</v>
          </cell>
        </row>
        <row r="874">
          <cell r="K874" t="str">
            <v>合格</v>
          </cell>
          <cell r="L874">
            <v>0</v>
          </cell>
          <cell r="M874">
            <v>0</v>
          </cell>
          <cell r="N874">
            <v>0</v>
          </cell>
          <cell r="O874">
            <v>160</v>
          </cell>
          <cell r="P874">
            <v>0</v>
          </cell>
          <cell r="Q874">
            <v>4</v>
          </cell>
          <cell r="R874">
            <v>0</v>
          </cell>
          <cell r="S874">
            <v>0</v>
          </cell>
          <cell r="T874">
            <v>0</v>
          </cell>
          <cell r="U874">
            <v>80</v>
          </cell>
          <cell r="V874">
            <v>100</v>
          </cell>
          <cell r="W874">
            <v>10</v>
          </cell>
          <cell r="X874">
            <v>20</v>
          </cell>
          <cell r="Y874">
            <v>30</v>
          </cell>
          <cell r="Z874">
            <v>60</v>
          </cell>
          <cell r="AA874">
            <v>0</v>
          </cell>
          <cell r="AB874">
            <v>100</v>
          </cell>
          <cell r="AC874">
            <v>150</v>
          </cell>
          <cell r="AD874">
            <v>100</v>
          </cell>
          <cell r="AE874">
            <v>0</v>
          </cell>
          <cell r="AF874">
            <v>0</v>
          </cell>
          <cell r="AG874">
            <v>-60</v>
          </cell>
          <cell r="AH874">
            <v>0</v>
          </cell>
          <cell r="AI874">
            <v>0</v>
          </cell>
          <cell r="AJ874">
            <v>0</v>
          </cell>
          <cell r="AK874">
            <v>0</v>
          </cell>
          <cell r="AL874">
            <v>0</v>
          </cell>
          <cell r="AM874">
            <v>750</v>
          </cell>
          <cell r="AN874" t="str">
            <v>外科</v>
          </cell>
        </row>
        <row r="875">
          <cell r="H875" t="str">
            <v>外科</v>
          </cell>
          <cell r="I875" t="str">
            <v>2020年</v>
          </cell>
        </row>
        <row r="875">
          <cell r="K875" t="str">
            <v>合格</v>
          </cell>
          <cell r="L875">
            <v>0</v>
          </cell>
          <cell r="M875">
            <v>0</v>
          </cell>
          <cell r="N875">
            <v>0</v>
          </cell>
          <cell r="O875">
            <v>160</v>
          </cell>
          <cell r="P875">
            <v>0</v>
          </cell>
          <cell r="Q875">
            <v>2</v>
          </cell>
          <cell r="R875">
            <v>0</v>
          </cell>
          <cell r="S875">
            <v>0</v>
          </cell>
          <cell r="T875">
            <v>0</v>
          </cell>
          <cell r="U875">
            <v>40</v>
          </cell>
          <cell r="V875">
            <v>100</v>
          </cell>
          <cell r="W875">
            <v>10</v>
          </cell>
          <cell r="X875">
            <v>60</v>
          </cell>
          <cell r="Y875">
            <v>60</v>
          </cell>
          <cell r="Z875">
            <v>30</v>
          </cell>
          <cell r="AA875">
            <v>0</v>
          </cell>
          <cell r="AB875">
            <v>100</v>
          </cell>
          <cell r="AC875">
            <v>150</v>
          </cell>
          <cell r="AD875">
            <v>100</v>
          </cell>
          <cell r="AE875">
            <v>0</v>
          </cell>
          <cell r="AF875">
            <v>0</v>
          </cell>
          <cell r="AG875">
            <v>-60</v>
          </cell>
          <cell r="AH875">
            <v>0</v>
          </cell>
          <cell r="AI875">
            <v>0</v>
          </cell>
          <cell r="AJ875">
            <v>0</v>
          </cell>
          <cell r="AK875">
            <v>0</v>
          </cell>
          <cell r="AL875">
            <v>0</v>
          </cell>
          <cell r="AM875">
            <v>750</v>
          </cell>
          <cell r="AN875" t="str">
            <v>外科</v>
          </cell>
        </row>
        <row r="876">
          <cell r="H876" t="str">
            <v>外科</v>
          </cell>
          <cell r="I876" t="str">
            <v>2020年</v>
          </cell>
        </row>
        <row r="876">
          <cell r="K876" t="str">
            <v>合格</v>
          </cell>
          <cell r="L876">
            <v>0</v>
          </cell>
          <cell r="M876">
            <v>0</v>
          </cell>
          <cell r="N876">
            <v>0</v>
          </cell>
          <cell r="O876">
            <v>160</v>
          </cell>
          <cell r="P876">
            <v>0</v>
          </cell>
          <cell r="Q876">
            <v>3</v>
          </cell>
          <cell r="R876">
            <v>0</v>
          </cell>
          <cell r="S876">
            <v>0</v>
          </cell>
          <cell r="T876">
            <v>0</v>
          </cell>
          <cell r="U876">
            <v>60</v>
          </cell>
          <cell r="V876">
            <v>100</v>
          </cell>
          <cell r="W876">
            <v>10</v>
          </cell>
          <cell r="X876">
            <v>20</v>
          </cell>
          <cell r="Y876">
            <v>0</v>
          </cell>
          <cell r="Z876">
            <v>30</v>
          </cell>
          <cell r="AA876">
            <v>20</v>
          </cell>
          <cell r="AB876">
            <v>100</v>
          </cell>
          <cell r="AC876">
            <v>150</v>
          </cell>
          <cell r="AD876">
            <v>100</v>
          </cell>
          <cell r="AE876">
            <v>0</v>
          </cell>
          <cell r="AF876">
            <v>0</v>
          </cell>
          <cell r="AG876">
            <v>0</v>
          </cell>
          <cell r="AH876">
            <v>0</v>
          </cell>
          <cell r="AI876">
            <v>0</v>
          </cell>
          <cell r="AJ876">
            <v>0</v>
          </cell>
          <cell r="AK876">
            <v>0</v>
          </cell>
          <cell r="AL876">
            <v>0</v>
          </cell>
          <cell r="AM876">
            <v>750</v>
          </cell>
          <cell r="AN876" t="str">
            <v>外科</v>
          </cell>
        </row>
        <row r="877">
          <cell r="H877" t="str">
            <v>外科</v>
          </cell>
          <cell r="I877" t="str">
            <v>2020年</v>
          </cell>
        </row>
        <row r="877">
          <cell r="K877" t="str">
            <v>合格</v>
          </cell>
          <cell r="L877">
            <v>0</v>
          </cell>
          <cell r="M877">
            <v>0</v>
          </cell>
          <cell r="N877">
            <v>0</v>
          </cell>
          <cell r="O877">
            <v>160</v>
          </cell>
          <cell r="P877">
            <v>0</v>
          </cell>
          <cell r="Q877">
            <v>0</v>
          </cell>
          <cell r="R877">
            <v>0</v>
          </cell>
          <cell r="S877">
            <v>0</v>
          </cell>
          <cell r="T877">
            <v>0</v>
          </cell>
          <cell r="U877">
            <v>0</v>
          </cell>
          <cell r="V877">
            <v>100</v>
          </cell>
          <cell r="W877">
            <v>10</v>
          </cell>
          <cell r="X877">
            <v>40</v>
          </cell>
          <cell r="Y877">
            <v>60</v>
          </cell>
          <cell r="Z877">
            <v>60</v>
          </cell>
          <cell r="AA877">
            <v>20</v>
          </cell>
          <cell r="AB877">
            <v>100</v>
          </cell>
          <cell r="AC877">
            <v>150</v>
          </cell>
          <cell r="AD877">
            <v>100</v>
          </cell>
          <cell r="AE877">
            <v>0</v>
          </cell>
          <cell r="AF877">
            <v>0</v>
          </cell>
          <cell r="AG877">
            <v>-60</v>
          </cell>
          <cell r="AH877">
            <v>0</v>
          </cell>
          <cell r="AI877">
            <v>0</v>
          </cell>
          <cell r="AJ877">
            <v>0</v>
          </cell>
          <cell r="AK877">
            <v>0</v>
          </cell>
          <cell r="AL877">
            <v>0</v>
          </cell>
          <cell r="AM877">
            <v>740</v>
          </cell>
          <cell r="AN877" t="str">
            <v>外科</v>
          </cell>
        </row>
        <row r="878">
          <cell r="H878" t="str">
            <v>外科</v>
          </cell>
          <cell r="I878" t="str">
            <v>2020年</v>
          </cell>
        </row>
        <row r="878">
          <cell r="K878" t="str">
            <v>合格</v>
          </cell>
          <cell r="L878">
            <v>0</v>
          </cell>
          <cell r="M878">
            <v>0</v>
          </cell>
          <cell r="N878">
            <v>0</v>
          </cell>
          <cell r="O878">
            <v>160</v>
          </cell>
          <cell r="P878">
            <v>0</v>
          </cell>
          <cell r="Q878">
            <v>0</v>
          </cell>
          <cell r="R878">
            <v>0</v>
          </cell>
          <cell r="S878">
            <v>0</v>
          </cell>
          <cell r="T878">
            <v>0</v>
          </cell>
          <cell r="U878">
            <v>0</v>
          </cell>
          <cell r="V878">
            <v>100</v>
          </cell>
          <cell r="W878">
            <v>10</v>
          </cell>
          <cell r="X878">
            <v>40</v>
          </cell>
          <cell r="Y878">
            <v>60</v>
          </cell>
          <cell r="Z878">
            <v>60</v>
          </cell>
          <cell r="AA878">
            <v>20</v>
          </cell>
          <cell r="AB878">
            <v>100</v>
          </cell>
          <cell r="AC878">
            <v>150</v>
          </cell>
          <cell r="AD878">
            <v>100</v>
          </cell>
          <cell r="AE878">
            <v>0</v>
          </cell>
          <cell r="AF878">
            <v>0</v>
          </cell>
          <cell r="AG878">
            <v>-60</v>
          </cell>
          <cell r="AH878">
            <v>0</v>
          </cell>
          <cell r="AI878">
            <v>0</v>
          </cell>
          <cell r="AJ878">
            <v>0</v>
          </cell>
          <cell r="AK878">
            <v>0</v>
          </cell>
          <cell r="AL878">
            <v>0</v>
          </cell>
          <cell r="AM878">
            <v>740</v>
          </cell>
          <cell r="AN878" t="str">
            <v>外科</v>
          </cell>
        </row>
        <row r="879">
          <cell r="H879" t="str">
            <v>外科</v>
          </cell>
          <cell r="I879" t="str">
            <v>2021年</v>
          </cell>
        </row>
        <row r="879">
          <cell r="K879" t="str">
            <v>合格</v>
          </cell>
          <cell r="L879">
            <v>0</v>
          </cell>
          <cell r="M879">
            <v>0</v>
          </cell>
          <cell r="N879">
            <v>0</v>
          </cell>
          <cell r="O879">
            <v>160</v>
          </cell>
          <cell r="P879">
            <v>0</v>
          </cell>
          <cell r="Q879">
            <v>0</v>
          </cell>
          <cell r="R879">
            <v>0</v>
          </cell>
          <cell r="S879">
            <v>0</v>
          </cell>
          <cell r="T879">
            <v>0</v>
          </cell>
          <cell r="U879">
            <v>0</v>
          </cell>
          <cell r="V879">
            <v>100</v>
          </cell>
          <cell r="W879">
            <v>10</v>
          </cell>
          <cell r="X879">
            <v>40</v>
          </cell>
          <cell r="Y879">
            <v>60</v>
          </cell>
          <cell r="Z879">
            <v>60</v>
          </cell>
          <cell r="AA879">
            <v>20</v>
          </cell>
          <cell r="AB879">
            <v>100</v>
          </cell>
          <cell r="AC879">
            <v>150</v>
          </cell>
          <cell r="AD879">
            <v>100</v>
          </cell>
          <cell r="AE879">
            <v>0</v>
          </cell>
          <cell r="AF879">
            <v>0</v>
          </cell>
          <cell r="AG879">
            <v>-60</v>
          </cell>
          <cell r="AH879">
            <v>0</v>
          </cell>
          <cell r="AI879">
            <v>0</v>
          </cell>
          <cell r="AJ879">
            <v>0</v>
          </cell>
          <cell r="AK879">
            <v>0</v>
          </cell>
          <cell r="AL879">
            <v>0</v>
          </cell>
          <cell r="AM879">
            <v>740</v>
          </cell>
          <cell r="AN879" t="str">
            <v>外科</v>
          </cell>
        </row>
        <row r="880">
          <cell r="H880" t="str">
            <v>外科</v>
          </cell>
          <cell r="I880" t="str">
            <v>2021年</v>
          </cell>
        </row>
        <row r="880">
          <cell r="K880" t="str">
            <v>合格</v>
          </cell>
          <cell r="L880">
            <v>0</v>
          </cell>
          <cell r="M880">
            <v>0</v>
          </cell>
          <cell r="N880">
            <v>0</v>
          </cell>
          <cell r="O880">
            <v>160</v>
          </cell>
          <cell r="P880">
            <v>0</v>
          </cell>
          <cell r="Q880">
            <v>0</v>
          </cell>
          <cell r="R880">
            <v>0</v>
          </cell>
          <cell r="S880">
            <v>0</v>
          </cell>
          <cell r="T880">
            <v>0</v>
          </cell>
          <cell r="U880">
            <v>0</v>
          </cell>
          <cell r="V880">
            <v>100</v>
          </cell>
          <cell r="W880">
            <v>10</v>
          </cell>
          <cell r="X880">
            <v>40</v>
          </cell>
          <cell r="Y880">
            <v>0</v>
          </cell>
          <cell r="Z880">
            <v>60</v>
          </cell>
          <cell r="AA880">
            <v>40</v>
          </cell>
          <cell r="AB880">
            <v>100</v>
          </cell>
          <cell r="AC880">
            <v>150</v>
          </cell>
          <cell r="AD880">
            <v>100</v>
          </cell>
          <cell r="AE880">
            <v>0</v>
          </cell>
          <cell r="AF880">
            <v>0</v>
          </cell>
          <cell r="AG880">
            <v>-20</v>
          </cell>
          <cell r="AH880">
            <v>0</v>
          </cell>
          <cell r="AI880">
            <v>0</v>
          </cell>
          <cell r="AJ880">
            <v>0</v>
          </cell>
          <cell r="AK880">
            <v>0</v>
          </cell>
          <cell r="AL880">
            <v>0</v>
          </cell>
          <cell r="AM880">
            <v>740</v>
          </cell>
          <cell r="AN880" t="str">
            <v>外科</v>
          </cell>
        </row>
        <row r="881">
          <cell r="H881" t="str">
            <v>外科</v>
          </cell>
          <cell r="I881" t="str">
            <v>2020年</v>
          </cell>
        </row>
        <row r="881">
          <cell r="K881" t="str">
            <v>合格</v>
          </cell>
          <cell r="L881">
            <v>0</v>
          </cell>
          <cell r="M881">
            <v>0</v>
          </cell>
          <cell r="N881">
            <v>0</v>
          </cell>
          <cell r="O881">
            <v>160</v>
          </cell>
          <cell r="P881">
            <v>0</v>
          </cell>
          <cell r="Q881">
            <v>3</v>
          </cell>
          <cell r="R881">
            <v>0</v>
          </cell>
          <cell r="S881">
            <v>0</v>
          </cell>
          <cell r="T881">
            <v>0</v>
          </cell>
          <cell r="U881">
            <v>60</v>
          </cell>
          <cell r="V881">
            <v>100</v>
          </cell>
          <cell r="W881">
            <v>10</v>
          </cell>
          <cell r="X881">
            <v>40</v>
          </cell>
          <cell r="Y881">
            <v>0</v>
          </cell>
          <cell r="Z881">
            <v>0</v>
          </cell>
          <cell r="AA881">
            <v>0</v>
          </cell>
          <cell r="AB881">
            <v>100</v>
          </cell>
          <cell r="AC881">
            <v>150</v>
          </cell>
          <cell r="AD881">
            <v>100</v>
          </cell>
          <cell r="AE881">
            <v>0</v>
          </cell>
          <cell r="AF881">
            <v>20</v>
          </cell>
          <cell r="AG881">
            <v>0</v>
          </cell>
          <cell r="AH881">
            <v>0</v>
          </cell>
          <cell r="AI881">
            <v>0</v>
          </cell>
          <cell r="AJ881">
            <v>0</v>
          </cell>
          <cell r="AK881">
            <v>0</v>
          </cell>
          <cell r="AL881">
            <v>0</v>
          </cell>
          <cell r="AM881">
            <v>740</v>
          </cell>
          <cell r="AN881" t="str">
            <v>外科</v>
          </cell>
        </row>
        <row r="882">
          <cell r="H882" t="str">
            <v>外科</v>
          </cell>
          <cell r="I882" t="str">
            <v>2020年</v>
          </cell>
        </row>
        <row r="882">
          <cell r="K882" t="str">
            <v>合格</v>
          </cell>
          <cell r="L882">
            <v>0</v>
          </cell>
          <cell r="M882">
            <v>0</v>
          </cell>
          <cell r="N882">
            <v>0</v>
          </cell>
          <cell r="O882">
            <v>160</v>
          </cell>
          <cell r="P882">
            <v>0</v>
          </cell>
          <cell r="Q882">
            <v>6</v>
          </cell>
          <cell r="R882">
            <v>0</v>
          </cell>
          <cell r="S882">
            <v>0</v>
          </cell>
          <cell r="T882">
            <v>0</v>
          </cell>
          <cell r="U882">
            <v>120</v>
          </cell>
          <cell r="V882">
            <v>100</v>
          </cell>
          <cell r="W882">
            <v>10</v>
          </cell>
          <cell r="X882">
            <v>20</v>
          </cell>
          <cell r="Y882">
            <v>30</v>
          </cell>
          <cell r="Z882">
            <v>0</v>
          </cell>
          <cell r="AA882">
            <v>0</v>
          </cell>
          <cell r="AB882">
            <v>100</v>
          </cell>
          <cell r="AC882">
            <v>150</v>
          </cell>
          <cell r="AD882">
            <v>100</v>
          </cell>
          <cell r="AE882">
            <v>0</v>
          </cell>
          <cell r="AF882">
            <v>0</v>
          </cell>
          <cell r="AG882">
            <v>-60</v>
          </cell>
          <cell r="AH882">
            <v>0</v>
          </cell>
          <cell r="AI882">
            <v>0</v>
          </cell>
          <cell r="AJ882">
            <v>0</v>
          </cell>
          <cell r="AK882">
            <v>0</v>
          </cell>
          <cell r="AL882">
            <v>0</v>
          </cell>
          <cell r="AM882">
            <v>730</v>
          </cell>
          <cell r="AN882" t="str">
            <v>外科</v>
          </cell>
        </row>
        <row r="883">
          <cell r="H883" t="str">
            <v>外科</v>
          </cell>
          <cell r="I883" t="str">
            <v>2020年</v>
          </cell>
        </row>
        <row r="883">
          <cell r="K883" t="str">
            <v>合格</v>
          </cell>
          <cell r="L883">
            <v>0</v>
          </cell>
          <cell r="M883">
            <v>0</v>
          </cell>
          <cell r="N883">
            <v>0</v>
          </cell>
          <cell r="O883">
            <v>160</v>
          </cell>
          <cell r="P883">
            <v>0</v>
          </cell>
          <cell r="Q883">
            <v>2</v>
          </cell>
          <cell r="R883">
            <v>0</v>
          </cell>
          <cell r="S883">
            <v>2</v>
          </cell>
          <cell r="T883">
            <v>2</v>
          </cell>
          <cell r="U883">
            <v>140</v>
          </cell>
          <cell r="V883">
            <v>100</v>
          </cell>
          <cell r="W883">
            <v>10</v>
          </cell>
          <cell r="X883">
            <v>40</v>
          </cell>
          <cell r="Y883">
            <v>60</v>
          </cell>
          <cell r="Z883">
            <v>30</v>
          </cell>
          <cell r="AA883">
            <v>0</v>
          </cell>
          <cell r="AB883">
            <v>100</v>
          </cell>
          <cell r="AC883">
            <v>150</v>
          </cell>
          <cell r="AD883">
            <v>0</v>
          </cell>
          <cell r="AE883">
            <v>0</v>
          </cell>
          <cell r="AF883">
            <v>0</v>
          </cell>
          <cell r="AG883">
            <v>-60</v>
          </cell>
          <cell r="AH883">
            <v>0</v>
          </cell>
          <cell r="AI883">
            <v>0</v>
          </cell>
          <cell r="AJ883">
            <v>0</v>
          </cell>
          <cell r="AK883">
            <v>0</v>
          </cell>
          <cell r="AL883">
            <v>0</v>
          </cell>
          <cell r="AM883">
            <v>730</v>
          </cell>
          <cell r="AN883" t="str">
            <v>外科</v>
          </cell>
        </row>
        <row r="884">
          <cell r="H884" t="str">
            <v>外科</v>
          </cell>
          <cell r="I884" t="str">
            <v>2020年</v>
          </cell>
        </row>
        <row r="884">
          <cell r="K884" t="str">
            <v>合格</v>
          </cell>
          <cell r="L884">
            <v>0</v>
          </cell>
          <cell r="M884">
            <v>0</v>
          </cell>
          <cell r="N884">
            <v>0</v>
          </cell>
          <cell r="O884">
            <v>160</v>
          </cell>
          <cell r="P884">
            <v>0</v>
          </cell>
          <cell r="Q884">
            <v>5</v>
          </cell>
          <cell r="R884">
            <v>0</v>
          </cell>
          <cell r="S884">
            <v>0</v>
          </cell>
          <cell r="T884">
            <v>0</v>
          </cell>
          <cell r="U884">
            <v>100</v>
          </cell>
          <cell r="V884">
            <v>100</v>
          </cell>
          <cell r="W884">
            <v>10</v>
          </cell>
          <cell r="X884">
            <v>0</v>
          </cell>
          <cell r="Y884">
            <v>0</v>
          </cell>
          <cell r="Z884">
            <v>30</v>
          </cell>
          <cell r="AA884">
            <v>0</v>
          </cell>
          <cell r="AB884">
            <v>100</v>
          </cell>
          <cell r="AC884">
            <v>150</v>
          </cell>
          <cell r="AD884">
            <v>100</v>
          </cell>
          <cell r="AE884">
            <v>0</v>
          </cell>
          <cell r="AF884">
            <v>0</v>
          </cell>
          <cell r="AG884">
            <v>-20</v>
          </cell>
          <cell r="AH884">
            <v>0</v>
          </cell>
          <cell r="AI884">
            <v>0</v>
          </cell>
          <cell r="AJ884">
            <v>0</v>
          </cell>
          <cell r="AK884">
            <v>0</v>
          </cell>
          <cell r="AL884">
            <v>0</v>
          </cell>
          <cell r="AM884">
            <v>730</v>
          </cell>
          <cell r="AN884" t="str">
            <v>外科</v>
          </cell>
        </row>
        <row r="885">
          <cell r="H885" t="str">
            <v>外科</v>
          </cell>
          <cell r="I885" t="str">
            <v>2020年</v>
          </cell>
        </row>
        <row r="885">
          <cell r="K885" t="str">
            <v>合格</v>
          </cell>
          <cell r="L885">
            <v>0</v>
          </cell>
          <cell r="M885">
            <v>0</v>
          </cell>
          <cell r="N885">
            <v>0</v>
          </cell>
          <cell r="O885">
            <v>160</v>
          </cell>
          <cell r="P885">
            <v>0</v>
          </cell>
          <cell r="Q885">
            <v>3</v>
          </cell>
          <cell r="R885">
            <v>0</v>
          </cell>
          <cell r="S885">
            <v>0</v>
          </cell>
          <cell r="T885">
            <v>0</v>
          </cell>
          <cell r="U885">
            <v>60</v>
          </cell>
          <cell r="V885">
            <v>100</v>
          </cell>
          <cell r="W885">
            <v>10</v>
          </cell>
          <cell r="X885">
            <v>40</v>
          </cell>
          <cell r="Y885">
            <v>0</v>
          </cell>
          <cell r="Z885">
            <v>0</v>
          </cell>
          <cell r="AA885">
            <v>0</v>
          </cell>
          <cell r="AB885">
            <v>100</v>
          </cell>
          <cell r="AC885">
            <v>150</v>
          </cell>
          <cell r="AD885">
            <v>100</v>
          </cell>
          <cell r="AE885">
            <v>0</v>
          </cell>
          <cell r="AF885">
            <v>0</v>
          </cell>
          <cell r="AG885">
            <v>0</v>
          </cell>
          <cell r="AH885">
            <v>0</v>
          </cell>
          <cell r="AI885">
            <v>0</v>
          </cell>
          <cell r="AJ885">
            <v>0</v>
          </cell>
          <cell r="AK885">
            <v>0</v>
          </cell>
          <cell r="AL885">
            <v>0</v>
          </cell>
          <cell r="AM885">
            <v>720</v>
          </cell>
          <cell r="AN885" t="str">
            <v>外科</v>
          </cell>
        </row>
        <row r="886">
          <cell r="H886" t="str">
            <v>外科</v>
          </cell>
          <cell r="I886" t="str">
            <v>2020年</v>
          </cell>
        </row>
        <row r="886">
          <cell r="K886" t="str">
            <v>合格</v>
          </cell>
          <cell r="L886">
            <v>0</v>
          </cell>
          <cell r="M886">
            <v>0</v>
          </cell>
          <cell r="N886">
            <v>0</v>
          </cell>
          <cell r="O886">
            <v>160</v>
          </cell>
          <cell r="P886">
            <v>0</v>
          </cell>
          <cell r="Q886">
            <v>3</v>
          </cell>
          <cell r="R886">
            <v>0</v>
          </cell>
          <cell r="S886">
            <v>0</v>
          </cell>
          <cell r="T886">
            <v>0</v>
          </cell>
          <cell r="U886">
            <v>60</v>
          </cell>
          <cell r="V886">
            <v>100</v>
          </cell>
          <cell r="W886">
            <v>10</v>
          </cell>
          <cell r="X886">
            <v>40</v>
          </cell>
          <cell r="Y886">
            <v>0</v>
          </cell>
          <cell r="Z886">
            <v>0</v>
          </cell>
          <cell r="AA886">
            <v>0</v>
          </cell>
          <cell r="AB886">
            <v>100</v>
          </cell>
          <cell r="AC886">
            <v>150</v>
          </cell>
          <cell r="AD886">
            <v>100</v>
          </cell>
          <cell r="AE886">
            <v>0</v>
          </cell>
          <cell r="AF886">
            <v>0</v>
          </cell>
          <cell r="AG886">
            <v>0</v>
          </cell>
          <cell r="AH886">
            <v>0</v>
          </cell>
          <cell r="AI886">
            <v>0</v>
          </cell>
          <cell r="AJ886">
            <v>0</v>
          </cell>
          <cell r="AK886">
            <v>0</v>
          </cell>
          <cell r="AL886">
            <v>0</v>
          </cell>
          <cell r="AM886">
            <v>720</v>
          </cell>
          <cell r="AN886" t="str">
            <v>外科</v>
          </cell>
        </row>
        <row r="887">
          <cell r="H887" t="str">
            <v>外科</v>
          </cell>
          <cell r="I887" t="str">
            <v>2020年</v>
          </cell>
        </row>
        <row r="887">
          <cell r="K887" t="str">
            <v>合格</v>
          </cell>
          <cell r="L887">
            <v>0</v>
          </cell>
          <cell r="M887">
            <v>0</v>
          </cell>
          <cell r="N887">
            <v>0</v>
          </cell>
          <cell r="O887">
            <v>160</v>
          </cell>
          <cell r="P887">
            <v>0</v>
          </cell>
          <cell r="Q887">
            <v>3</v>
          </cell>
          <cell r="R887">
            <v>0</v>
          </cell>
          <cell r="S887">
            <v>0</v>
          </cell>
          <cell r="T887">
            <v>0</v>
          </cell>
          <cell r="U887">
            <v>60</v>
          </cell>
          <cell r="V887">
            <v>100</v>
          </cell>
          <cell r="W887">
            <v>10</v>
          </cell>
          <cell r="X887">
            <v>40</v>
          </cell>
          <cell r="Y887">
            <v>30</v>
          </cell>
          <cell r="Z887">
            <v>0</v>
          </cell>
          <cell r="AA887">
            <v>0</v>
          </cell>
          <cell r="AB887">
            <v>100</v>
          </cell>
          <cell r="AC887">
            <v>150</v>
          </cell>
          <cell r="AD887">
            <v>100</v>
          </cell>
          <cell r="AE887">
            <v>0</v>
          </cell>
          <cell r="AF887">
            <v>0</v>
          </cell>
          <cell r="AG887">
            <v>-40</v>
          </cell>
          <cell r="AH887">
            <v>0</v>
          </cell>
          <cell r="AI887">
            <v>0</v>
          </cell>
          <cell r="AJ887">
            <v>0</v>
          </cell>
          <cell r="AK887">
            <v>0</v>
          </cell>
          <cell r="AL887">
            <v>0</v>
          </cell>
          <cell r="AM887">
            <v>710</v>
          </cell>
          <cell r="AN887" t="str">
            <v>外科</v>
          </cell>
        </row>
        <row r="888">
          <cell r="H888" t="str">
            <v>外科</v>
          </cell>
          <cell r="I888" t="str">
            <v>2021年</v>
          </cell>
        </row>
        <row r="888">
          <cell r="K888" t="str">
            <v>合格</v>
          </cell>
          <cell r="L888">
            <v>0</v>
          </cell>
          <cell r="M888">
            <v>0</v>
          </cell>
          <cell r="N888">
            <v>0</v>
          </cell>
          <cell r="O888">
            <v>120</v>
          </cell>
          <cell r="P888">
            <v>0</v>
          </cell>
          <cell r="Q888">
            <v>6</v>
          </cell>
          <cell r="R888">
            <v>1</v>
          </cell>
          <cell r="S888">
            <v>0</v>
          </cell>
          <cell r="T888">
            <v>0</v>
          </cell>
          <cell r="U888">
            <v>140</v>
          </cell>
          <cell r="V888">
            <v>100</v>
          </cell>
          <cell r="W888">
            <v>0</v>
          </cell>
          <cell r="X888">
            <v>0</v>
          </cell>
          <cell r="Y888">
            <v>0</v>
          </cell>
          <cell r="Z888">
            <v>0</v>
          </cell>
          <cell r="AA888">
            <v>0</v>
          </cell>
          <cell r="AB888">
            <v>100</v>
          </cell>
          <cell r="AC888">
            <v>150</v>
          </cell>
          <cell r="AD888">
            <v>100</v>
          </cell>
          <cell r="AE888">
            <v>0</v>
          </cell>
          <cell r="AF888">
            <v>0</v>
          </cell>
          <cell r="AG888">
            <v>0</v>
          </cell>
          <cell r="AH888">
            <v>0</v>
          </cell>
          <cell r="AI888">
            <v>0</v>
          </cell>
          <cell r="AJ888">
            <v>0</v>
          </cell>
          <cell r="AK888">
            <v>0</v>
          </cell>
          <cell r="AL888">
            <v>0</v>
          </cell>
          <cell r="AM888">
            <v>710</v>
          </cell>
          <cell r="AN888" t="str">
            <v>外科</v>
          </cell>
        </row>
        <row r="889">
          <cell r="H889" t="str">
            <v>外科</v>
          </cell>
          <cell r="I889" t="str">
            <v>2020年</v>
          </cell>
        </row>
        <row r="889">
          <cell r="K889" t="str">
            <v>合格</v>
          </cell>
          <cell r="L889">
            <v>0</v>
          </cell>
          <cell r="M889">
            <v>0</v>
          </cell>
          <cell r="N889">
            <v>0</v>
          </cell>
          <cell r="O889">
            <v>160</v>
          </cell>
          <cell r="P889">
            <v>0</v>
          </cell>
          <cell r="Q889">
            <v>0</v>
          </cell>
          <cell r="R889">
            <v>0</v>
          </cell>
          <cell r="S889">
            <v>0</v>
          </cell>
          <cell r="T889">
            <v>0</v>
          </cell>
          <cell r="U889">
            <v>0</v>
          </cell>
          <cell r="V889">
            <v>100</v>
          </cell>
          <cell r="W889">
            <v>10</v>
          </cell>
          <cell r="X889">
            <v>40</v>
          </cell>
          <cell r="Y889">
            <v>0</v>
          </cell>
          <cell r="Z889">
            <v>30</v>
          </cell>
          <cell r="AA889">
            <v>0</v>
          </cell>
          <cell r="AB889">
            <v>100</v>
          </cell>
          <cell r="AC889">
            <v>150</v>
          </cell>
          <cell r="AD889">
            <v>100</v>
          </cell>
          <cell r="AE889">
            <v>0</v>
          </cell>
          <cell r="AF889">
            <v>0</v>
          </cell>
          <cell r="AG889">
            <v>0</v>
          </cell>
          <cell r="AH889">
            <v>0</v>
          </cell>
          <cell r="AI889">
            <v>0</v>
          </cell>
          <cell r="AJ889">
            <v>0</v>
          </cell>
          <cell r="AK889">
            <v>0</v>
          </cell>
          <cell r="AL889">
            <v>0</v>
          </cell>
          <cell r="AM889">
            <v>690</v>
          </cell>
          <cell r="AN889" t="str">
            <v>外科</v>
          </cell>
        </row>
        <row r="890">
          <cell r="H890" t="str">
            <v>外科</v>
          </cell>
          <cell r="I890" t="str">
            <v>2022年</v>
          </cell>
        </row>
        <row r="890">
          <cell r="K890" t="str">
            <v>合格</v>
          </cell>
          <cell r="L890">
            <v>0</v>
          </cell>
          <cell r="M890">
            <v>0</v>
          </cell>
          <cell r="N890">
            <v>0</v>
          </cell>
          <cell r="O890">
            <v>160</v>
          </cell>
          <cell r="P890">
            <v>0</v>
          </cell>
          <cell r="Q890">
            <v>2</v>
          </cell>
          <cell r="R890">
            <v>4</v>
          </cell>
          <cell r="S890">
            <v>0</v>
          </cell>
          <cell r="T890">
            <v>0</v>
          </cell>
          <cell r="U890">
            <v>120</v>
          </cell>
          <cell r="V890">
            <v>100</v>
          </cell>
          <cell r="W890">
            <v>10</v>
          </cell>
          <cell r="X890">
            <v>20</v>
          </cell>
          <cell r="Y890">
            <v>30</v>
          </cell>
          <cell r="Z890">
            <v>30</v>
          </cell>
          <cell r="AA890">
            <v>20</v>
          </cell>
          <cell r="AB890">
            <v>100</v>
          </cell>
          <cell r="AC890">
            <v>150</v>
          </cell>
          <cell r="AD890">
            <v>0</v>
          </cell>
          <cell r="AE890">
            <v>0</v>
          </cell>
          <cell r="AF890">
            <v>0</v>
          </cell>
          <cell r="AG890">
            <v>-60</v>
          </cell>
          <cell r="AH890">
            <v>0</v>
          </cell>
          <cell r="AI890">
            <v>0</v>
          </cell>
          <cell r="AJ890">
            <v>0</v>
          </cell>
          <cell r="AK890">
            <v>0</v>
          </cell>
          <cell r="AL890">
            <v>0</v>
          </cell>
          <cell r="AM890">
            <v>680</v>
          </cell>
          <cell r="AN890" t="str">
            <v>外科</v>
          </cell>
        </row>
        <row r="891">
          <cell r="H891" t="str">
            <v>外科</v>
          </cell>
          <cell r="I891" t="str">
            <v>2021年</v>
          </cell>
        </row>
        <row r="891">
          <cell r="K891" t="str">
            <v>合格</v>
          </cell>
          <cell r="L891">
            <v>0</v>
          </cell>
          <cell r="M891">
            <v>0</v>
          </cell>
          <cell r="N891">
            <v>0</v>
          </cell>
          <cell r="O891">
            <v>160</v>
          </cell>
          <cell r="P891">
            <v>0</v>
          </cell>
          <cell r="Q891">
            <v>3</v>
          </cell>
          <cell r="R891">
            <v>0</v>
          </cell>
          <cell r="S891">
            <v>1</v>
          </cell>
          <cell r="T891">
            <v>0</v>
          </cell>
          <cell r="U891">
            <v>85</v>
          </cell>
          <cell r="V891">
            <v>100</v>
          </cell>
          <cell r="W891">
            <v>10</v>
          </cell>
          <cell r="X891">
            <v>0</v>
          </cell>
          <cell r="Y891">
            <v>30</v>
          </cell>
          <cell r="Z891">
            <v>0</v>
          </cell>
          <cell r="AA891">
            <v>0</v>
          </cell>
          <cell r="AB891">
            <v>100</v>
          </cell>
          <cell r="AC891">
            <v>150</v>
          </cell>
          <cell r="AD891">
            <v>100</v>
          </cell>
          <cell r="AE891">
            <v>0</v>
          </cell>
          <cell r="AF891">
            <v>0</v>
          </cell>
          <cell r="AG891">
            <v>-60</v>
          </cell>
          <cell r="AH891">
            <v>0</v>
          </cell>
          <cell r="AI891">
            <v>0</v>
          </cell>
          <cell r="AJ891">
            <v>0</v>
          </cell>
          <cell r="AK891">
            <v>0</v>
          </cell>
          <cell r="AL891">
            <v>0</v>
          </cell>
          <cell r="AM891">
            <v>675</v>
          </cell>
          <cell r="AN891" t="str">
            <v>外科</v>
          </cell>
        </row>
        <row r="892">
          <cell r="H892" t="str">
            <v>外科</v>
          </cell>
          <cell r="I892" t="str">
            <v>2020年</v>
          </cell>
        </row>
        <row r="892">
          <cell r="K892" t="str">
            <v>合格</v>
          </cell>
          <cell r="L892">
            <v>0</v>
          </cell>
          <cell r="M892">
            <v>0</v>
          </cell>
          <cell r="N892">
            <v>0</v>
          </cell>
          <cell r="O892">
            <v>160</v>
          </cell>
          <cell r="P892">
            <v>0</v>
          </cell>
          <cell r="Q892">
            <v>1</v>
          </cell>
          <cell r="R892">
            <v>0</v>
          </cell>
          <cell r="S892">
            <v>0</v>
          </cell>
          <cell r="T892">
            <v>0</v>
          </cell>
          <cell r="U892">
            <v>20</v>
          </cell>
          <cell r="V892">
            <v>100</v>
          </cell>
          <cell r="W892">
            <v>10</v>
          </cell>
          <cell r="X892">
            <v>20</v>
          </cell>
          <cell r="Y892">
            <v>0</v>
          </cell>
          <cell r="Z892">
            <v>30</v>
          </cell>
          <cell r="AA892">
            <v>0</v>
          </cell>
          <cell r="AB892">
            <v>100</v>
          </cell>
          <cell r="AC892">
            <v>150</v>
          </cell>
          <cell r="AD892">
            <v>100</v>
          </cell>
          <cell r="AE892">
            <v>0</v>
          </cell>
          <cell r="AF892">
            <v>0</v>
          </cell>
          <cell r="AG892">
            <v>-20</v>
          </cell>
          <cell r="AH892">
            <v>0</v>
          </cell>
          <cell r="AI892">
            <v>0</v>
          </cell>
          <cell r="AJ892">
            <v>0</v>
          </cell>
          <cell r="AK892">
            <v>0</v>
          </cell>
          <cell r="AL892">
            <v>0</v>
          </cell>
          <cell r="AM892">
            <v>670</v>
          </cell>
          <cell r="AN892" t="str">
            <v>外科</v>
          </cell>
        </row>
        <row r="893">
          <cell r="H893" t="str">
            <v>外科</v>
          </cell>
          <cell r="I893" t="str">
            <v>2022年</v>
          </cell>
        </row>
        <row r="893">
          <cell r="K893" t="str">
            <v>合格</v>
          </cell>
          <cell r="L893">
            <v>0</v>
          </cell>
          <cell r="M893">
            <v>0</v>
          </cell>
          <cell r="N893">
            <v>0</v>
          </cell>
          <cell r="O893">
            <v>160</v>
          </cell>
          <cell r="P893">
            <v>0</v>
          </cell>
          <cell r="Q893">
            <v>4</v>
          </cell>
          <cell r="R893">
            <v>5</v>
          </cell>
          <cell r="S893">
            <v>1</v>
          </cell>
          <cell r="T893">
            <v>0</v>
          </cell>
          <cell r="U893">
            <v>205</v>
          </cell>
          <cell r="V893">
            <v>100</v>
          </cell>
          <cell r="W893">
            <v>10</v>
          </cell>
          <cell r="X893">
            <v>40</v>
          </cell>
          <cell r="Y893">
            <v>60</v>
          </cell>
          <cell r="Z893">
            <v>30</v>
          </cell>
          <cell r="AA893">
            <v>0</v>
          </cell>
          <cell r="AB893">
            <v>100</v>
          </cell>
          <cell r="AC893">
            <v>0</v>
          </cell>
          <cell r="AD893">
            <v>0</v>
          </cell>
          <cell r="AE893">
            <v>20</v>
          </cell>
          <cell r="AF893">
            <v>0</v>
          </cell>
          <cell r="AG893">
            <v>-60</v>
          </cell>
          <cell r="AH893">
            <v>0</v>
          </cell>
          <cell r="AI893">
            <v>0</v>
          </cell>
          <cell r="AJ893">
            <v>0</v>
          </cell>
          <cell r="AK893">
            <v>0</v>
          </cell>
          <cell r="AL893">
            <v>0</v>
          </cell>
          <cell r="AM893">
            <v>665</v>
          </cell>
          <cell r="AN893" t="str">
            <v>外科</v>
          </cell>
        </row>
        <row r="894">
          <cell r="H894" t="str">
            <v>外科</v>
          </cell>
          <cell r="I894" t="str">
            <v>2021年</v>
          </cell>
        </row>
        <row r="894">
          <cell r="K894" t="str">
            <v>合格</v>
          </cell>
          <cell r="L894">
            <v>0</v>
          </cell>
          <cell r="M894">
            <v>0</v>
          </cell>
          <cell r="N894">
            <v>0</v>
          </cell>
          <cell r="O894">
            <v>160</v>
          </cell>
          <cell r="P894">
            <v>0</v>
          </cell>
          <cell r="Q894">
            <v>5</v>
          </cell>
          <cell r="R894">
            <v>0</v>
          </cell>
          <cell r="S894">
            <v>0</v>
          </cell>
          <cell r="T894">
            <v>0</v>
          </cell>
          <cell r="U894">
            <v>100</v>
          </cell>
          <cell r="V894">
            <v>100</v>
          </cell>
          <cell r="W894">
            <v>10</v>
          </cell>
          <cell r="X894">
            <v>0</v>
          </cell>
          <cell r="Y894">
            <v>0</v>
          </cell>
          <cell r="Z894">
            <v>0</v>
          </cell>
          <cell r="AA894">
            <v>0</v>
          </cell>
          <cell r="AB894">
            <v>100</v>
          </cell>
          <cell r="AC894">
            <v>150</v>
          </cell>
          <cell r="AD894">
            <v>100</v>
          </cell>
          <cell r="AE894">
            <v>0</v>
          </cell>
          <cell r="AF894">
            <v>0</v>
          </cell>
          <cell r="AG894">
            <v>-60</v>
          </cell>
          <cell r="AH894">
            <v>0</v>
          </cell>
          <cell r="AI894">
            <v>0</v>
          </cell>
          <cell r="AJ894">
            <v>0</v>
          </cell>
          <cell r="AK894">
            <v>0</v>
          </cell>
          <cell r="AL894">
            <v>0</v>
          </cell>
          <cell r="AM894">
            <v>660</v>
          </cell>
          <cell r="AN894" t="str">
            <v>外科</v>
          </cell>
        </row>
        <row r="895">
          <cell r="H895" t="str">
            <v>外科</v>
          </cell>
          <cell r="I895" t="str">
            <v>2020年</v>
          </cell>
        </row>
        <row r="895">
          <cell r="K895" t="str">
            <v>合格</v>
          </cell>
          <cell r="L895">
            <v>0</v>
          </cell>
          <cell r="M895">
            <v>0</v>
          </cell>
          <cell r="N895">
            <v>0</v>
          </cell>
          <cell r="O895">
            <v>160</v>
          </cell>
          <cell r="P895">
            <v>0</v>
          </cell>
          <cell r="Q895">
            <v>0</v>
          </cell>
          <cell r="R895">
            <v>0</v>
          </cell>
          <cell r="S895">
            <v>0</v>
          </cell>
          <cell r="T895">
            <v>0</v>
          </cell>
          <cell r="U895">
            <v>0</v>
          </cell>
          <cell r="V895">
            <v>100</v>
          </cell>
          <cell r="W895">
            <v>10</v>
          </cell>
          <cell r="X895">
            <v>0</v>
          </cell>
          <cell r="Y895">
            <v>0</v>
          </cell>
          <cell r="Z895">
            <v>60</v>
          </cell>
          <cell r="AA895">
            <v>20</v>
          </cell>
          <cell r="AB895">
            <v>100</v>
          </cell>
          <cell r="AC895">
            <v>150</v>
          </cell>
          <cell r="AD895">
            <v>100</v>
          </cell>
          <cell r="AE895">
            <v>0</v>
          </cell>
          <cell r="AF895">
            <v>0</v>
          </cell>
          <cell r="AG895">
            <v>-40</v>
          </cell>
          <cell r="AH895">
            <v>0</v>
          </cell>
          <cell r="AI895">
            <v>0</v>
          </cell>
          <cell r="AJ895">
            <v>0</v>
          </cell>
          <cell r="AK895">
            <v>0</v>
          </cell>
          <cell r="AL895">
            <v>0</v>
          </cell>
          <cell r="AM895">
            <v>660</v>
          </cell>
          <cell r="AN895" t="str">
            <v>外科</v>
          </cell>
        </row>
        <row r="896">
          <cell r="H896" t="str">
            <v>外科</v>
          </cell>
          <cell r="I896" t="str">
            <v>2020年</v>
          </cell>
        </row>
        <row r="896">
          <cell r="K896" t="str">
            <v>合格</v>
          </cell>
          <cell r="L896">
            <v>0</v>
          </cell>
          <cell r="M896">
            <v>0</v>
          </cell>
          <cell r="N896">
            <v>0</v>
          </cell>
          <cell r="O896">
            <v>160</v>
          </cell>
          <cell r="P896">
            <v>0</v>
          </cell>
          <cell r="Q896">
            <v>3</v>
          </cell>
          <cell r="R896">
            <v>0</v>
          </cell>
          <cell r="S896">
            <v>0</v>
          </cell>
          <cell r="T896">
            <v>0</v>
          </cell>
          <cell r="U896">
            <v>60</v>
          </cell>
          <cell r="V896">
            <v>100</v>
          </cell>
          <cell r="W896">
            <v>10</v>
          </cell>
          <cell r="X896">
            <v>0</v>
          </cell>
          <cell r="Y896">
            <v>0</v>
          </cell>
          <cell r="Z896">
            <v>0</v>
          </cell>
          <cell r="AA896">
            <v>0</v>
          </cell>
          <cell r="AB896">
            <v>100</v>
          </cell>
          <cell r="AC896">
            <v>150</v>
          </cell>
          <cell r="AD896">
            <v>100</v>
          </cell>
          <cell r="AE896">
            <v>0</v>
          </cell>
          <cell r="AF896">
            <v>0</v>
          </cell>
          <cell r="AG896">
            <v>-20</v>
          </cell>
          <cell r="AH896">
            <v>0</v>
          </cell>
          <cell r="AI896">
            <v>0</v>
          </cell>
          <cell r="AJ896">
            <v>0</v>
          </cell>
          <cell r="AK896">
            <v>0</v>
          </cell>
          <cell r="AL896">
            <v>0</v>
          </cell>
          <cell r="AM896">
            <v>660</v>
          </cell>
          <cell r="AN896" t="str">
            <v>外科</v>
          </cell>
        </row>
        <row r="897">
          <cell r="H897" t="str">
            <v>外科</v>
          </cell>
          <cell r="I897" t="str">
            <v>2020年</v>
          </cell>
        </row>
        <row r="897">
          <cell r="K897" t="str">
            <v>合格</v>
          </cell>
          <cell r="L897">
            <v>0</v>
          </cell>
          <cell r="M897">
            <v>0</v>
          </cell>
          <cell r="N897">
            <v>0</v>
          </cell>
          <cell r="O897">
            <v>160</v>
          </cell>
          <cell r="P897">
            <v>0</v>
          </cell>
          <cell r="Q897">
            <v>2</v>
          </cell>
          <cell r="R897">
            <v>0</v>
          </cell>
          <cell r="S897">
            <v>0</v>
          </cell>
          <cell r="T897">
            <v>0</v>
          </cell>
          <cell r="U897">
            <v>40</v>
          </cell>
          <cell r="V897">
            <v>100</v>
          </cell>
          <cell r="W897">
            <v>10</v>
          </cell>
          <cell r="X897">
            <v>0</v>
          </cell>
          <cell r="Y897">
            <v>0</v>
          </cell>
          <cell r="Z897">
            <v>0</v>
          </cell>
          <cell r="AA897">
            <v>20</v>
          </cell>
          <cell r="AB897">
            <v>100</v>
          </cell>
          <cell r="AC897">
            <v>150</v>
          </cell>
          <cell r="AD897">
            <v>100</v>
          </cell>
          <cell r="AE897">
            <v>0</v>
          </cell>
          <cell r="AF897">
            <v>0</v>
          </cell>
          <cell r="AG897">
            <v>-20</v>
          </cell>
          <cell r="AH897">
            <v>0</v>
          </cell>
          <cell r="AI897">
            <v>0</v>
          </cell>
          <cell r="AJ897">
            <v>0</v>
          </cell>
          <cell r="AK897">
            <v>0</v>
          </cell>
          <cell r="AL897">
            <v>0</v>
          </cell>
          <cell r="AM897">
            <v>660</v>
          </cell>
          <cell r="AN897" t="str">
            <v>外科</v>
          </cell>
        </row>
        <row r="898">
          <cell r="H898" t="str">
            <v>外科</v>
          </cell>
          <cell r="I898" t="str">
            <v>2021年</v>
          </cell>
        </row>
        <row r="898">
          <cell r="K898" t="str">
            <v>合格</v>
          </cell>
          <cell r="L898">
            <v>0</v>
          </cell>
          <cell r="M898">
            <v>0</v>
          </cell>
          <cell r="N898">
            <v>0</v>
          </cell>
          <cell r="O898">
            <v>160</v>
          </cell>
          <cell r="P898">
            <v>0</v>
          </cell>
          <cell r="Q898">
            <v>2</v>
          </cell>
          <cell r="R898">
            <v>0</v>
          </cell>
          <cell r="S898">
            <v>0</v>
          </cell>
          <cell r="T898">
            <v>0</v>
          </cell>
          <cell r="U898">
            <v>40</v>
          </cell>
          <cell r="V898">
            <v>100</v>
          </cell>
          <cell r="W898">
            <v>10</v>
          </cell>
          <cell r="X898">
            <v>0</v>
          </cell>
          <cell r="Y898">
            <v>0</v>
          </cell>
          <cell r="Z898">
            <v>0</v>
          </cell>
          <cell r="AA898">
            <v>0</v>
          </cell>
          <cell r="AB898">
            <v>100</v>
          </cell>
          <cell r="AC898">
            <v>150</v>
          </cell>
          <cell r="AD898">
            <v>100</v>
          </cell>
          <cell r="AE898">
            <v>0</v>
          </cell>
          <cell r="AF898">
            <v>0</v>
          </cell>
          <cell r="AG898">
            <v>0</v>
          </cell>
          <cell r="AH898">
            <v>0</v>
          </cell>
          <cell r="AI898">
            <v>0</v>
          </cell>
          <cell r="AJ898">
            <v>0</v>
          </cell>
          <cell r="AK898">
            <v>0</v>
          </cell>
          <cell r="AL898">
            <v>0</v>
          </cell>
          <cell r="AM898">
            <v>660</v>
          </cell>
          <cell r="AN898" t="str">
            <v>外科</v>
          </cell>
        </row>
        <row r="899">
          <cell r="H899" t="str">
            <v>外科</v>
          </cell>
          <cell r="I899" t="str">
            <v>2020年</v>
          </cell>
        </row>
        <row r="899">
          <cell r="K899" t="str">
            <v>合格</v>
          </cell>
          <cell r="L899">
            <v>0</v>
          </cell>
          <cell r="M899">
            <v>0</v>
          </cell>
          <cell r="N899">
            <v>0</v>
          </cell>
          <cell r="O899">
            <v>160</v>
          </cell>
          <cell r="P899">
            <v>0</v>
          </cell>
          <cell r="Q899">
            <v>0</v>
          </cell>
          <cell r="R899">
            <v>0</v>
          </cell>
          <cell r="S899">
            <v>0</v>
          </cell>
          <cell r="T899">
            <v>0</v>
          </cell>
          <cell r="U899">
            <v>0</v>
          </cell>
          <cell r="V899">
            <v>100</v>
          </cell>
          <cell r="W899">
            <v>0</v>
          </cell>
          <cell r="X899">
            <v>20</v>
          </cell>
          <cell r="Y899">
            <v>0</v>
          </cell>
          <cell r="Z899">
            <v>30</v>
          </cell>
          <cell r="AA899">
            <v>0</v>
          </cell>
          <cell r="AB899">
            <v>100</v>
          </cell>
          <cell r="AC899">
            <v>150</v>
          </cell>
          <cell r="AD899">
            <v>100</v>
          </cell>
          <cell r="AE899">
            <v>0</v>
          </cell>
          <cell r="AF899">
            <v>0</v>
          </cell>
          <cell r="AG899">
            <v>0</v>
          </cell>
          <cell r="AH899">
            <v>0</v>
          </cell>
          <cell r="AI899">
            <v>0</v>
          </cell>
          <cell r="AJ899">
            <v>0</v>
          </cell>
          <cell r="AK899">
            <v>0</v>
          </cell>
          <cell r="AL899">
            <v>0</v>
          </cell>
          <cell r="AM899">
            <v>660</v>
          </cell>
          <cell r="AN899" t="str">
            <v>外科</v>
          </cell>
        </row>
        <row r="900">
          <cell r="H900" t="str">
            <v>外科</v>
          </cell>
          <cell r="I900" t="str">
            <v>2021年</v>
          </cell>
        </row>
        <row r="900">
          <cell r="K900" t="str">
            <v>合格</v>
          </cell>
          <cell r="L900">
            <v>0</v>
          </cell>
          <cell r="M900">
            <v>0</v>
          </cell>
          <cell r="N900">
            <v>0</v>
          </cell>
          <cell r="O900">
            <v>160</v>
          </cell>
          <cell r="P900">
            <v>0</v>
          </cell>
          <cell r="Q900">
            <v>2</v>
          </cell>
          <cell r="R900">
            <v>0</v>
          </cell>
          <cell r="S900">
            <v>0</v>
          </cell>
          <cell r="T900">
            <v>0</v>
          </cell>
          <cell r="U900">
            <v>40</v>
          </cell>
          <cell r="V900">
            <v>100</v>
          </cell>
          <cell r="W900">
            <v>10</v>
          </cell>
          <cell r="X900">
            <v>60</v>
          </cell>
          <cell r="Y900">
            <v>30</v>
          </cell>
          <cell r="Z900">
            <v>60</v>
          </cell>
          <cell r="AA900">
            <v>0</v>
          </cell>
          <cell r="AB900">
            <v>100</v>
          </cell>
          <cell r="AC900">
            <v>150</v>
          </cell>
          <cell r="AD900">
            <v>0</v>
          </cell>
          <cell r="AE900">
            <v>0</v>
          </cell>
          <cell r="AF900">
            <v>0</v>
          </cell>
          <cell r="AG900">
            <v>-60</v>
          </cell>
          <cell r="AH900">
            <v>0</v>
          </cell>
          <cell r="AI900">
            <v>0</v>
          </cell>
          <cell r="AJ900">
            <v>0</v>
          </cell>
          <cell r="AK900">
            <v>0</v>
          </cell>
          <cell r="AL900">
            <v>0</v>
          </cell>
          <cell r="AM900">
            <v>650</v>
          </cell>
          <cell r="AN900" t="str">
            <v>外科</v>
          </cell>
        </row>
        <row r="901">
          <cell r="H901" t="str">
            <v>外科</v>
          </cell>
          <cell r="I901" t="str">
            <v>2021年</v>
          </cell>
        </row>
        <row r="901">
          <cell r="K901" t="str">
            <v>合格</v>
          </cell>
          <cell r="L901">
            <v>0</v>
          </cell>
          <cell r="M901">
            <v>0</v>
          </cell>
          <cell r="N901">
            <v>0</v>
          </cell>
          <cell r="O901">
            <v>160</v>
          </cell>
          <cell r="P901">
            <v>0</v>
          </cell>
          <cell r="Q901">
            <v>3</v>
          </cell>
          <cell r="R901">
            <v>0</v>
          </cell>
          <cell r="S901">
            <v>0</v>
          </cell>
          <cell r="T901">
            <v>0</v>
          </cell>
          <cell r="U901">
            <v>60</v>
          </cell>
          <cell r="V901">
            <v>100</v>
          </cell>
          <cell r="W901">
            <v>0</v>
          </cell>
          <cell r="X901">
            <v>0</v>
          </cell>
          <cell r="Y901">
            <v>0</v>
          </cell>
          <cell r="Z901">
            <v>0</v>
          </cell>
          <cell r="AA901">
            <v>0</v>
          </cell>
          <cell r="AB901">
            <v>100</v>
          </cell>
          <cell r="AC901">
            <v>150</v>
          </cell>
          <cell r="AD901">
            <v>100</v>
          </cell>
          <cell r="AE901">
            <v>0</v>
          </cell>
          <cell r="AF901">
            <v>0</v>
          </cell>
          <cell r="AG901">
            <v>-20</v>
          </cell>
          <cell r="AH901">
            <v>0</v>
          </cell>
          <cell r="AI901">
            <v>0</v>
          </cell>
          <cell r="AJ901">
            <v>0</v>
          </cell>
          <cell r="AK901">
            <v>0</v>
          </cell>
          <cell r="AL901">
            <v>0</v>
          </cell>
          <cell r="AM901">
            <v>650</v>
          </cell>
          <cell r="AN901" t="str">
            <v>外科</v>
          </cell>
        </row>
        <row r="902">
          <cell r="H902" t="str">
            <v>外科</v>
          </cell>
          <cell r="I902" t="str">
            <v>2021年</v>
          </cell>
        </row>
        <row r="902">
          <cell r="K902" t="str">
            <v>合格</v>
          </cell>
          <cell r="L902">
            <v>0</v>
          </cell>
          <cell r="M902">
            <v>0</v>
          </cell>
          <cell r="N902">
            <v>0</v>
          </cell>
          <cell r="O902">
            <v>160</v>
          </cell>
          <cell r="P902">
            <v>0</v>
          </cell>
          <cell r="Q902">
            <v>3</v>
          </cell>
          <cell r="R902">
            <v>0</v>
          </cell>
          <cell r="S902">
            <v>1</v>
          </cell>
          <cell r="T902">
            <v>1</v>
          </cell>
          <cell r="U902">
            <v>110</v>
          </cell>
          <cell r="V902">
            <v>100</v>
          </cell>
          <cell r="W902">
            <v>10</v>
          </cell>
          <cell r="X902">
            <v>40</v>
          </cell>
          <cell r="Y902">
            <v>60</v>
          </cell>
          <cell r="Z902">
            <v>30</v>
          </cell>
          <cell r="AA902">
            <v>20</v>
          </cell>
          <cell r="AB902">
            <v>100</v>
          </cell>
          <cell r="AC902">
            <v>0</v>
          </cell>
          <cell r="AD902">
            <v>0</v>
          </cell>
          <cell r="AE902">
            <v>0</v>
          </cell>
          <cell r="AF902">
            <v>20</v>
          </cell>
          <cell r="AG902">
            <v>0</v>
          </cell>
          <cell r="AH902">
            <v>0</v>
          </cell>
          <cell r="AI902">
            <v>0</v>
          </cell>
          <cell r="AJ902">
            <v>0</v>
          </cell>
          <cell r="AK902">
            <v>0</v>
          </cell>
          <cell r="AL902">
            <v>0</v>
          </cell>
          <cell r="AM902">
            <v>650</v>
          </cell>
          <cell r="AN902" t="str">
            <v>外科</v>
          </cell>
        </row>
        <row r="903">
          <cell r="H903" t="str">
            <v>外科</v>
          </cell>
          <cell r="I903" t="str">
            <v>2020年</v>
          </cell>
        </row>
        <row r="903">
          <cell r="K903" t="str">
            <v>合格</v>
          </cell>
          <cell r="L903">
            <v>0</v>
          </cell>
          <cell r="M903">
            <v>0</v>
          </cell>
          <cell r="N903">
            <v>0</v>
          </cell>
          <cell r="O903">
            <v>160</v>
          </cell>
          <cell r="P903">
            <v>0</v>
          </cell>
          <cell r="Q903">
            <v>0</v>
          </cell>
          <cell r="R903">
            <v>0</v>
          </cell>
          <cell r="S903">
            <v>0</v>
          </cell>
          <cell r="T903">
            <v>0</v>
          </cell>
          <cell r="U903">
            <v>0</v>
          </cell>
          <cell r="V903">
            <v>100</v>
          </cell>
          <cell r="W903">
            <v>10</v>
          </cell>
          <cell r="X903">
            <v>20</v>
          </cell>
          <cell r="Y903">
            <v>60</v>
          </cell>
          <cell r="Z903">
            <v>0</v>
          </cell>
          <cell r="AA903">
            <v>0</v>
          </cell>
          <cell r="AB903">
            <v>100</v>
          </cell>
          <cell r="AC903">
            <v>150</v>
          </cell>
          <cell r="AD903">
            <v>100</v>
          </cell>
          <cell r="AE903">
            <v>0</v>
          </cell>
          <cell r="AF903">
            <v>0</v>
          </cell>
          <cell r="AG903">
            <v>-60</v>
          </cell>
          <cell r="AH903">
            <v>0</v>
          </cell>
          <cell r="AI903">
            <v>0</v>
          </cell>
          <cell r="AJ903">
            <v>0</v>
          </cell>
          <cell r="AK903">
            <v>0</v>
          </cell>
          <cell r="AL903">
            <v>0</v>
          </cell>
          <cell r="AM903">
            <v>640</v>
          </cell>
          <cell r="AN903" t="str">
            <v>外科</v>
          </cell>
        </row>
        <row r="904">
          <cell r="H904" t="str">
            <v>外科</v>
          </cell>
          <cell r="I904" t="str">
            <v>2020年</v>
          </cell>
        </row>
        <row r="904">
          <cell r="K904" t="str">
            <v>合格</v>
          </cell>
          <cell r="L904">
            <v>0</v>
          </cell>
          <cell r="M904">
            <v>0</v>
          </cell>
          <cell r="N904">
            <v>0</v>
          </cell>
          <cell r="O904">
            <v>160</v>
          </cell>
          <cell r="P904">
            <v>0</v>
          </cell>
          <cell r="Q904">
            <v>3</v>
          </cell>
          <cell r="R904">
            <v>1</v>
          </cell>
          <cell r="S904">
            <v>0</v>
          </cell>
          <cell r="T904">
            <v>0</v>
          </cell>
          <cell r="U904">
            <v>80</v>
          </cell>
          <cell r="V904">
            <v>100</v>
          </cell>
          <cell r="W904">
            <v>10</v>
          </cell>
          <cell r="X904">
            <v>0</v>
          </cell>
          <cell r="Y904">
            <v>0</v>
          </cell>
          <cell r="Z904">
            <v>0</v>
          </cell>
          <cell r="AA904">
            <v>0</v>
          </cell>
          <cell r="AB904">
            <v>100</v>
          </cell>
          <cell r="AC904">
            <v>150</v>
          </cell>
          <cell r="AD904">
            <v>100</v>
          </cell>
          <cell r="AE904">
            <v>0</v>
          </cell>
          <cell r="AF904">
            <v>0</v>
          </cell>
          <cell r="AG904">
            <v>-60</v>
          </cell>
          <cell r="AH904">
            <v>0</v>
          </cell>
          <cell r="AI904">
            <v>0</v>
          </cell>
          <cell r="AJ904">
            <v>0</v>
          </cell>
          <cell r="AK904">
            <v>0</v>
          </cell>
          <cell r="AL904">
            <v>0</v>
          </cell>
          <cell r="AM904">
            <v>640</v>
          </cell>
          <cell r="AN904" t="str">
            <v>外科</v>
          </cell>
        </row>
        <row r="905">
          <cell r="H905" t="str">
            <v>外科</v>
          </cell>
          <cell r="I905" t="str">
            <v>2020年</v>
          </cell>
        </row>
        <row r="905">
          <cell r="K905" t="str">
            <v>合格</v>
          </cell>
          <cell r="L905">
            <v>0</v>
          </cell>
          <cell r="M905">
            <v>0</v>
          </cell>
          <cell r="N905">
            <v>0</v>
          </cell>
          <cell r="O905">
            <v>160</v>
          </cell>
          <cell r="P905">
            <v>0</v>
          </cell>
          <cell r="Q905">
            <v>2</v>
          </cell>
          <cell r="R905">
            <v>0</v>
          </cell>
          <cell r="S905">
            <v>0</v>
          </cell>
          <cell r="T905">
            <v>0</v>
          </cell>
          <cell r="U905">
            <v>40</v>
          </cell>
          <cell r="V905">
            <v>100</v>
          </cell>
          <cell r="W905">
            <v>10</v>
          </cell>
          <cell r="X905">
            <v>0</v>
          </cell>
          <cell r="Y905">
            <v>0</v>
          </cell>
          <cell r="Z905">
            <v>0</v>
          </cell>
          <cell r="AA905">
            <v>0</v>
          </cell>
          <cell r="AB905">
            <v>100</v>
          </cell>
          <cell r="AC905">
            <v>150</v>
          </cell>
          <cell r="AD905">
            <v>100</v>
          </cell>
          <cell r="AE905">
            <v>0</v>
          </cell>
          <cell r="AF905">
            <v>0</v>
          </cell>
          <cell r="AG905">
            <v>-20</v>
          </cell>
          <cell r="AH905">
            <v>0</v>
          </cell>
          <cell r="AI905">
            <v>0</v>
          </cell>
          <cell r="AJ905">
            <v>0</v>
          </cell>
          <cell r="AK905">
            <v>0</v>
          </cell>
          <cell r="AL905">
            <v>0</v>
          </cell>
          <cell r="AM905">
            <v>640</v>
          </cell>
          <cell r="AN905" t="str">
            <v>外科</v>
          </cell>
        </row>
        <row r="906">
          <cell r="H906" t="str">
            <v>外科</v>
          </cell>
          <cell r="I906" t="str">
            <v>2020年</v>
          </cell>
        </row>
        <row r="906">
          <cell r="K906" t="str">
            <v>合格</v>
          </cell>
          <cell r="L906">
            <v>0</v>
          </cell>
          <cell r="M906">
            <v>0</v>
          </cell>
          <cell r="N906">
            <v>0</v>
          </cell>
          <cell r="O906">
            <v>160</v>
          </cell>
          <cell r="P906">
            <v>0</v>
          </cell>
          <cell r="Q906">
            <v>3</v>
          </cell>
          <cell r="R906">
            <v>0</v>
          </cell>
          <cell r="S906">
            <v>0</v>
          </cell>
          <cell r="T906">
            <v>0</v>
          </cell>
          <cell r="U906">
            <v>60</v>
          </cell>
          <cell r="V906">
            <v>100</v>
          </cell>
          <cell r="W906">
            <v>10</v>
          </cell>
          <cell r="X906">
            <v>60</v>
          </cell>
          <cell r="Y906">
            <v>30</v>
          </cell>
          <cell r="Z906">
            <v>60</v>
          </cell>
          <cell r="AA906">
            <v>60</v>
          </cell>
          <cell r="AB906">
            <v>100</v>
          </cell>
          <cell r="AC906">
            <v>0</v>
          </cell>
          <cell r="AD906">
            <v>0</v>
          </cell>
          <cell r="AE906">
            <v>0</v>
          </cell>
          <cell r="AF906">
            <v>0</v>
          </cell>
          <cell r="AG906">
            <v>0</v>
          </cell>
          <cell r="AH906">
            <v>0</v>
          </cell>
          <cell r="AI906">
            <v>0</v>
          </cell>
          <cell r="AJ906">
            <v>0</v>
          </cell>
          <cell r="AK906">
            <v>0</v>
          </cell>
          <cell r="AL906">
            <v>0</v>
          </cell>
          <cell r="AM906">
            <v>640</v>
          </cell>
          <cell r="AN906" t="str">
            <v>外科</v>
          </cell>
        </row>
        <row r="907">
          <cell r="H907" t="str">
            <v>外科</v>
          </cell>
          <cell r="I907" t="str">
            <v>2020年</v>
          </cell>
        </row>
        <row r="907">
          <cell r="K907" t="str">
            <v>合格</v>
          </cell>
          <cell r="L907">
            <v>0</v>
          </cell>
          <cell r="M907">
            <v>0</v>
          </cell>
          <cell r="N907">
            <v>0</v>
          </cell>
          <cell r="O907">
            <v>160</v>
          </cell>
          <cell r="P907">
            <v>0</v>
          </cell>
          <cell r="Q907">
            <v>6</v>
          </cell>
          <cell r="R907">
            <v>3</v>
          </cell>
          <cell r="S907">
            <v>0</v>
          </cell>
          <cell r="T907">
            <v>0</v>
          </cell>
          <cell r="U907">
            <v>180</v>
          </cell>
          <cell r="V907">
            <v>100</v>
          </cell>
          <cell r="W907">
            <v>0</v>
          </cell>
          <cell r="X907">
            <v>0</v>
          </cell>
          <cell r="Y907">
            <v>0</v>
          </cell>
          <cell r="Z907">
            <v>0</v>
          </cell>
          <cell r="AA907">
            <v>0</v>
          </cell>
          <cell r="AB907">
            <v>100</v>
          </cell>
          <cell r="AC907">
            <v>150</v>
          </cell>
          <cell r="AD907">
            <v>0</v>
          </cell>
          <cell r="AE907">
            <v>0</v>
          </cell>
          <cell r="AF907">
            <v>0</v>
          </cell>
          <cell r="AG907">
            <v>-60</v>
          </cell>
          <cell r="AH907">
            <v>0</v>
          </cell>
          <cell r="AI907">
            <v>0</v>
          </cell>
          <cell r="AJ907">
            <v>0</v>
          </cell>
          <cell r="AK907">
            <v>0</v>
          </cell>
          <cell r="AL907">
            <v>0</v>
          </cell>
          <cell r="AM907">
            <v>630</v>
          </cell>
          <cell r="AN907" t="str">
            <v>外科</v>
          </cell>
        </row>
        <row r="908">
          <cell r="H908" t="str">
            <v>外科</v>
          </cell>
          <cell r="I908" t="str">
            <v>2020年</v>
          </cell>
        </row>
        <row r="908">
          <cell r="K908" t="str">
            <v>合格</v>
          </cell>
          <cell r="L908">
            <v>0</v>
          </cell>
          <cell r="M908">
            <v>0</v>
          </cell>
          <cell r="N908">
            <v>0</v>
          </cell>
          <cell r="O908">
            <v>160</v>
          </cell>
          <cell r="P908">
            <v>2</v>
          </cell>
          <cell r="Q908">
            <v>0</v>
          </cell>
          <cell r="R908">
            <v>0</v>
          </cell>
          <cell r="S908">
            <v>1</v>
          </cell>
          <cell r="T908">
            <v>1</v>
          </cell>
          <cell r="U908">
            <v>150</v>
          </cell>
          <cell r="V908">
            <v>100</v>
          </cell>
          <cell r="W908">
            <v>10</v>
          </cell>
          <cell r="X908">
            <v>20</v>
          </cell>
          <cell r="Y908">
            <v>0</v>
          </cell>
          <cell r="Z908">
            <v>0</v>
          </cell>
          <cell r="AA908">
            <v>0</v>
          </cell>
          <cell r="AB908">
            <v>100</v>
          </cell>
          <cell r="AC908">
            <v>150</v>
          </cell>
          <cell r="AD908">
            <v>0</v>
          </cell>
          <cell r="AE908">
            <v>0</v>
          </cell>
          <cell r="AF908">
            <v>0</v>
          </cell>
          <cell r="AG908">
            <v>-60</v>
          </cell>
          <cell r="AH908">
            <v>0</v>
          </cell>
          <cell r="AI908">
            <v>0</v>
          </cell>
          <cell r="AJ908">
            <v>0</v>
          </cell>
          <cell r="AK908">
            <v>0</v>
          </cell>
          <cell r="AL908">
            <v>0</v>
          </cell>
          <cell r="AM908">
            <v>630</v>
          </cell>
          <cell r="AN908" t="str">
            <v>外科</v>
          </cell>
        </row>
        <row r="909">
          <cell r="H909" t="str">
            <v>外科</v>
          </cell>
          <cell r="I909" t="str">
            <v>2022年</v>
          </cell>
        </row>
        <row r="909">
          <cell r="K909" t="str">
            <v>合格</v>
          </cell>
          <cell r="L909">
            <v>0</v>
          </cell>
          <cell r="M909">
            <v>0</v>
          </cell>
          <cell r="N909">
            <v>0</v>
          </cell>
          <cell r="O909">
            <v>160</v>
          </cell>
          <cell r="P909">
            <v>0</v>
          </cell>
          <cell r="Q909">
            <v>4</v>
          </cell>
          <cell r="R909">
            <v>7</v>
          </cell>
          <cell r="S909">
            <v>0</v>
          </cell>
          <cell r="T909">
            <v>0</v>
          </cell>
          <cell r="U909">
            <v>220</v>
          </cell>
          <cell r="V909">
            <v>100</v>
          </cell>
          <cell r="W909">
            <v>10</v>
          </cell>
          <cell r="X909">
            <v>40</v>
          </cell>
          <cell r="Y909">
            <v>60</v>
          </cell>
          <cell r="Z909">
            <v>60</v>
          </cell>
          <cell r="AA909">
            <v>0</v>
          </cell>
          <cell r="AB909">
            <v>0</v>
          </cell>
          <cell r="AC909">
            <v>0</v>
          </cell>
          <cell r="AD909">
            <v>0</v>
          </cell>
          <cell r="AE909">
            <v>0</v>
          </cell>
          <cell r="AF909">
            <v>20</v>
          </cell>
          <cell r="AG909">
            <v>-40</v>
          </cell>
          <cell r="AH909">
            <v>0</v>
          </cell>
          <cell r="AI909">
            <v>0</v>
          </cell>
          <cell r="AJ909">
            <v>0</v>
          </cell>
          <cell r="AK909">
            <v>0</v>
          </cell>
          <cell r="AL909">
            <v>0</v>
          </cell>
          <cell r="AM909">
            <v>630</v>
          </cell>
          <cell r="AN909" t="str">
            <v>外科</v>
          </cell>
        </row>
        <row r="910">
          <cell r="H910" t="str">
            <v>外科</v>
          </cell>
          <cell r="I910" t="str">
            <v>2020年</v>
          </cell>
        </row>
        <row r="910">
          <cell r="K910" t="str">
            <v>合格</v>
          </cell>
          <cell r="L910">
            <v>0</v>
          </cell>
          <cell r="M910">
            <v>0</v>
          </cell>
          <cell r="N910">
            <v>0</v>
          </cell>
          <cell r="O910">
            <v>160</v>
          </cell>
          <cell r="P910">
            <v>0</v>
          </cell>
          <cell r="Q910">
            <v>0</v>
          </cell>
          <cell r="R910">
            <v>0</v>
          </cell>
          <cell r="S910">
            <v>0</v>
          </cell>
          <cell r="T910">
            <v>0</v>
          </cell>
          <cell r="U910">
            <v>0</v>
          </cell>
          <cell r="V910">
            <v>100</v>
          </cell>
          <cell r="W910">
            <v>10</v>
          </cell>
          <cell r="X910">
            <v>0</v>
          </cell>
          <cell r="Y910">
            <v>0</v>
          </cell>
          <cell r="Z910">
            <v>0</v>
          </cell>
          <cell r="AA910">
            <v>20</v>
          </cell>
          <cell r="AB910">
            <v>100</v>
          </cell>
          <cell r="AC910">
            <v>150</v>
          </cell>
          <cell r="AD910">
            <v>100</v>
          </cell>
          <cell r="AE910">
            <v>0</v>
          </cell>
          <cell r="AF910">
            <v>0</v>
          </cell>
          <cell r="AG910">
            <v>-20</v>
          </cell>
          <cell r="AH910">
            <v>0</v>
          </cell>
          <cell r="AI910">
            <v>0</v>
          </cell>
          <cell r="AJ910">
            <v>0</v>
          </cell>
          <cell r="AK910">
            <v>0</v>
          </cell>
          <cell r="AL910">
            <v>0</v>
          </cell>
          <cell r="AM910">
            <v>620</v>
          </cell>
          <cell r="AN910" t="str">
            <v>外科</v>
          </cell>
        </row>
        <row r="911">
          <cell r="H911" t="str">
            <v>外科</v>
          </cell>
          <cell r="I911" t="str">
            <v>2021年</v>
          </cell>
        </row>
        <row r="911">
          <cell r="K911" t="str">
            <v>合格</v>
          </cell>
          <cell r="L911">
            <v>0</v>
          </cell>
          <cell r="M911">
            <v>0</v>
          </cell>
          <cell r="N911">
            <v>0</v>
          </cell>
          <cell r="O911">
            <v>160</v>
          </cell>
          <cell r="P911">
            <v>0</v>
          </cell>
          <cell r="Q911">
            <v>0</v>
          </cell>
          <cell r="R911">
            <v>0</v>
          </cell>
          <cell r="S911">
            <v>0</v>
          </cell>
          <cell r="T911">
            <v>0</v>
          </cell>
          <cell r="U911">
            <v>0</v>
          </cell>
          <cell r="V911">
            <v>100</v>
          </cell>
          <cell r="W911">
            <v>10</v>
          </cell>
          <cell r="X911">
            <v>20</v>
          </cell>
          <cell r="Y911">
            <v>0</v>
          </cell>
          <cell r="Z911">
            <v>0</v>
          </cell>
          <cell r="AA911">
            <v>0</v>
          </cell>
          <cell r="AB911">
            <v>100</v>
          </cell>
          <cell r="AC911">
            <v>150</v>
          </cell>
          <cell r="AD911">
            <v>100</v>
          </cell>
          <cell r="AE911">
            <v>0</v>
          </cell>
          <cell r="AF911">
            <v>0</v>
          </cell>
          <cell r="AG911">
            <v>-20</v>
          </cell>
          <cell r="AH911">
            <v>0</v>
          </cell>
          <cell r="AI911">
            <v>0</v>
          </cell>
          <cell r="AJ911">
            <v>0</v>
          </cell>
          <cell r="AK911">
            <v>0</v>
          </cell>
          <cell r="AL911">
            <v>0</v>
          </cell>
          <cell r="AM911">
            <v>620</v>
          </cell>
          <cell r="AN911" t="str">
            <v>外科</v>
          </cell>
        </row>
        <row r="912">
          <cell r="H912" t="str">
            <v>外科</v>
          </cell>
          <cell r="I912" t="str">
            <v>2020年</v>
          </cell>
        </row>
        <row r="912">
          <cell r="K912" t="str">
            <v>合格</v>
          </cell>
          <cell r="L912">
            <v>0</v>
          </cell>
          <cell r="M912">
            <v>0</v>
          </cell>
          <cell r="N912">
            <v>0</v>
          </cell>
          <cell r="O912">
            <v>160</v>
          </cell>
          <cell r="P912">
            <v>0</v>
          </cell>
          <cell r="Q912">
            <v>0</v>
          </cell>
          <cell r="R912">
            <v>0</v>
          </cell>
          <cell r="S912">
            <v>0</v>
          </cell>
          <cell r="T912">
            <v>0</v>
          </cell>
          <cell r="U912">
            <v>0</v>
          </cell>
          <cell r="V912">
            <v>100</v>
          </cell>
          <cell r="W912">
            <v>0</v>
          </cell>
          <cell r="X912">
            <v>0</v>
          </cell>
          <cell r="Y912">
            <v>0</v>
          </cell>
          <cell r="Z912">
            <v>30</v>
          </cell>
          <cell r="AA912">
            <v>0</v>
          </cell>
          <cell r="AB912">
            <v>100</v>
          </cell>
          <cell r="AC912">
            <v>150</v>
          </cell>
          <cell r="AD912">
            <v>100</v>
          </cell>
          <cell r="AE912">
            <v>0</v>
          </cell>
          <cell r="AF912">
            <v>0</v>
          </cell>
          <cell r="AG912">
            <v>-20</v>
          </cell>
          <cell r="AH912">
            <v>0</v>
          </cell>
          <cell r="AI912">
            <v>0</v>
          </cell>
          <cell r="AJ912">
            <v>0</v>
          </cell>
          <cell r="AK912">
            <v>0</v>
          </cell>
          <cell r="AL912">
            <v>0</v>
          </cell>
          <cell r="AM912">
            <v>620</v>
          </cell>
          <cell r="AN912" t="str">
            <v>外科</v>
          </cell>
        </row>
        <row r="913">
          <cell r="H913" t="str">
            <v>外科</v>
          </cell>
          <cell r="I913" t="str">
            <v>2022年</v>
          </cell>
        </row>
        <row r="913">
          <cell r="K913" t="str">
            <v>合格</v>
          </cell>
          <cell r="L913">
            <v>0</v>
          </cell>
          <cell r="M913">
            <v>0</v>
          </cell>
          <cell r="N913">
            <v>0</v>
          </cell>
          <cell r="O913">
            <v>160</v>
          </cell>
          <cell r="P913">
            <v>0</v>
          </cell>
          <cell r="Q913">
            <v>9</v>
          </cell>
          <cell r="R913">
            <v>0</v>
          </cell>
          <cell r="S913">
            <v>0</v>
          </cell>
          <cell r="T913">
            <v>0</v>
          </cell>
          <cell r="U913">
            <v>180</v>
          </cell>
          <cell r="V913">
            <v>100</v>
          </cell>
          <cell r="W913">
            <v>10</v>
          </cell>
          <cell r="X913">
            <v>60</v>
          </cell>
          <cell r="Y913">
            <v>30</v>
          </cell>
          <cell r="Z913">
            <v>60</v>
          </cell>
          <cell r="AA913">
            <v>60</v>
          </cell>
          <cell r="AB913">
            <v>0</v>
          </cell>
          <cell r="AC913">
            <v>0</v>
          </cell>
          <cell r="AD913">
            <v>0</v>
          </cell>
          <cell r="AE913">
            <v>0</v>
          </cell>
          <cell r="AF913">
            <v>0</v>
          </cell>
          <cell r="AG913">
            <v>-60</v>
          </cell>
          <cell r="AH913">
            <v>0</v>
          </cell>
          <cell r="AI913">
            <v>0</v>
          </cell>
          <cell r="AJ913">
            <v>0</v>
          </cell>
          <cell r="AK913">
            <v>0</v>
          </cell>
          <cell r="AL913">
            <v>0</v>
          </cell>
          <cell r="AM913">
            <v>600</v>
          </cell>
          <cell r="AN913" t="str">
            <v>外科</v>
          </cell>
        </row>
        <row r="914">
          <cell r="H914" t="str">
            <v>外科</v>
          </cell>
          <cell r="I914" t="str">
            <v>2022年</v>
          </cell>
        </row>
        <row r="914">
          <cell r="K914" t="str">
            <v>合格</v>
          </cell>
          <cell r="L914">
            <v>0</v>
          </cell>
          <cell r="M914">
            <v>0</v>
          </cell>
          <cell r="N914">
            <v>0</v>
          </cell>
          <cell r="O914">
            <v>160</v>
          </cell>
          <cell r="P914">
            <v>0</v>
          </cell>
          <cell r="Q914">
            <v>5</v>
          </cell>
          <cell r="R914">
            <v>0</v>
          </cell>
          <cell r="S914">
            <v>0</v>
          </cell>
          <cell r="T914">
            <v>0</v>
          </cell>
          <cell r="U914">
            <v>100</v>
          </cell>
          <cell r="V914">
            <v>100</v>
          </cell>
          <cell r="W914">
            <v>0</v>
          </cell>
          <cell r="X914">
            <v>0</v>
          </cell>
          <cell r="Y914">
            <v>0</v>
          </cell>
          <cell r="Z914">
            <v>30</v>
          </cell>
          <cell r="AA914">
            <v>20</v>
          </cell>
          <cell r="AB914">
            <v>100</v>
          </cell>
          <cell r="AC914">
            <v>150</v>
          </cell>
          <cell r="AD914">
            <v>0</v>
          </cell>
          <cell r="AE914">
            <v>0</v>
          </cell>
          <cell r="AF914">
            <v>0</v>
          </cell>
          <cell r="AG914">
            <v>-60</v>
          </cell>
          <cell r="AH914">
            <v>0</v>
          </cell>
          <cell r="AI914">
            <v>0</v>
          </cell>
          <cell r="AJ914">
            <v>0</v>
          </cell>
          <cell r="AK914">
            <v>0</v>
          </cell>
          <cell r="AL914">
            <v>0</v>
          </cell>
          <cell r="AM914">
            <v>600</v>
          </cell>
          <cell r="AN914" t="str">
            <v>外科</v>
          </cell>
        </row>
        <row r="915">
          <cell r="H915" t="str">
            <v>外科</v>
          </cell>
          <cell r="I915" t="str">
            <v>2020年</v>
          </cell>
        </row>
        <row r="915">
          <cell r="K915" t="str">
            <v>合格</v>
          </cell>
          <cell r="L915">
            <v>0</v>
          </cell>
          <cell r="M915">
            <v>0</v>
          </cell>
          <cell r="N915">
            <v>0</v>
          </cell>
          <cell r="O915">
            <v>160</v>
          </cell>
          <cell r="P915">
            <v>0</v>
          </cell>
          <cell r="Q915">
            <v>0</v>
          </cell>
          <cell r="R915">
            <v>0</v>
          </cell>
          <cell r="S915">
            <v>0</v>
          </cell>
          <cell r="T915">
            <v>0</v>
          </cell>
          <cell r="U915">
            <v>0</v>
          </cell>
          <cell r="V915">
            <v>100</v>
          </cell>
          <cell r="W915">
            <v>0</v>
          </cell>
          <cell r="X915">
            <v>20</v>
          </cell>
          <cell r="Y915">
            <v>30</v>
          </cell>
          <cell r="Z915">
            <v>0</v>
          </cell>
          <cell r="AA915">
            <v>0</v>
          </cell>
          <cell r="AB915">
            <v>100</v>
          </cell>
          <cell r="AC915">
            <v>150</v>
          </cell>
          <cell r="AD915">
            <v>100</v>
          </cell>
          <cell r="AE915">
            <v>0</v>
          </cell>
          <cell r="AF915">
            <v>0</v>
          </cell>
          <cell r="AG915">
            <v>-60</v>
          </cell>
          <cell r="AH915">
            <v>0</v>
          </cell>
          <cell r="AI915">
            <v>0</v>
          </cell>
          <cell r="AJ915">
            <v>0</v>
          </cell>
          <cell r="AK915">
            <v>0</v>
          </cell>
          <cell r="AL915">
            <v>0</v>
          </cell>
          <cell r="AM915">
            <v>600</v>
          </cell>
          <cell r="AN915" t="str">
            <v>外科</v>
          </cell>
        </row>
        <row r="916">
          <cell r="H916" t="str">
            <v>外科</v>
          </cell>
          <cell r="I916" t="str">
            <v>2020年</v>
          </cell>
        </row>
        <row r="916">
          <cell r="K916" t="str">
            <v>合格</v>
          </cell>
          <cell r="L916">
            <v>0</v>
          </cell>
          <cell r="M916">
            <v>0</v>
          </cell>
          <cell r="N916">
            <v>0</v>
          </cell>
          <cell r="O916">
            <v>160</v>
          </cell>
          <cell r="P916">
            <v>0</v>
          </cell>
          <cell r="Q916">
            <v>0</v>
          </cell>
          <cell r="R916">
            <v>0</v>
          </cell>
          <cell r="S916">
            <v>0</v>
          </cell>
          <cell r="T916">
            <v>0</v>
          </cell>
          <cell r="U916">
            <v>0</v>
          </cell>
          <cell r="V916">
            <v>100</v>
          </cell>
          <cell r="W916">
            <v>10</v>
          </cell>
          <cell r="X916">
            <v>0</v>
          </cell>
          <cell r="Y916">
            <v>0</v>
          </cell>
          <cell r="Z916">
            <v>0</v>
          </cell>
          <cell r="AA916">
            <v>0</v>
          </cell>
          <cell r="AB916">
            <v>100</v>
          </cell>
          <cell r="AC916">
            <v>150</v>
          </cell>
          <cell r="AD916">
            <v>100</v>
          </cell>
          <cell r="AE916">
            <v>0</v>
          </cell>
          <cell r="AF916">
            <v>0</v>
          </cell>
          <cell r="AG916">
            <v>-20</v>
          </cell>
          <cell r="AH916">
            <v>0</v>
          </cell>
          <cell r="AI916">
            <v>0</v>
          </cell>
          <cell r="AJ916">
            <v>0</v>
          </cell>
          <cell r="AK916">
            <v>0</v>
          </cell>
          <cell r="AL916">
            <v>0</v>
          </cell>
          <cell r="AM916">
            <v>600</v>
          </cell>
          <cell r="AN916" t="str">
            <v>外科</v>
          </cell>
        </row>
        <row r="917">
          <cell r="H917" t="str">
            <v>外科</v>
          </cell>
          <cell r="I917" t="str">
            <v>2021年</v>
          </cell>
        </row>
        <row r="917">
          <cell r="K917" t="str">
            <v>合格</v>
          </cell>
          <cell r="L917">
            <v>0</v>
          </cell>
          <cell r="M917">
            <v>0</v>
          </cell>
          <cell r="N917">
            <v>0</v>
          </cell>
          <cell r="O917">
            <v>160</v>
          </cell>
          <cell r="P917">
            <v>0</v>
          </cell>
          <cell r="Q917">
            <v>7</v>
          </cell>
          <cell r="R917">
            <v>0</v>
          </cell>
          <cell r="S917">
            <v>0</v>
          </cell>
          <cell r="T917">
            <v>0</v>
          </cell>
          <cell r="U917">
            <v>140</v>
          </cell>
          <cell r="V917">
            <v>100</v>
          </cell>
          <cell r="W917">
            <v>0</v>
          </cell>
          <cell r="X917">
            <v>0</v>
          </cell>
          <cell r="Y917">
            <v>0</v>
          </cell>
          <cell r="Z917">
            <v>0</v>
          </cell>
          <cell r="AA917">
            <v>0</v>
          </cell>
          <cell r="AB917">
            <v>100</v>
          </cell>
          <cell r="AC917">
            <v>150</v>
          </cell>
          <cell r="AD917">
            <v>0</v>
          </cell>
          <cell r="AE917">
            <v>0</v>
          </cell>
          <cell r="AF917">
            <v>0</v>
          </cell>
          <cell r="AG917">
            <v>-60</v>
          </cell>
          <cell r="AH917">
            <v>0</v>
          </cell>
          <cell r="AI917">
            <v>0</v>
          </cell>
          <cell r="AJ917">
            <v>0</v>
          </cell>
          <cell r="AK917">
            <v>0</v>
          </cell>
          <cell r="AL917">
            <v>0</v>
          </cell>
          <cell r="AM917">
            <v>590</v>
          </cell>
          <cell r="AN917" t="str">
            <v>外科</v>
          </cell>
        </row>
        <row r="918">
          <cell r="H918" t="str">
            <v>外科</v>
          </cell>
          <cell r="I918" t="str">
            <v>2020年</v>
          </cell>
        </row>
        <row r="918">
          <cell r="K918" t="str">
            <v>合格</v>
          </cell>
          <cell r="L918">
            <v>0</v>
          </cell>
          <cell r="M918">
            <v>0</v>
          </cell>
          <cell r="N918">
            <v>0</v>
          </cell>
          <cell r="O918">
            <v>160</v>
          </cell>
          <cell r="P918">
            <v>0</v>
          </cell>
          <cell r="Q918">
            <v>0</v>
          </cell>
          <cell r="R918">
            <v>0</v>
          </cell>
          <cell r="S918">
            <v>0</v>
          </cell>
          <cell r="T918">
            <v>0</v>
          </cell>
          <cell r="U918">
            <v>0</v>
          </cell>
          <cell r="V918">
            <v>100</v>
          </cell>
          <cell r="W918">
            <v>10</v>
          </cell>
          <cell r="X918">
            <v>0</v>
          </cell>
          <cell r="Y918">
            <v>0</v>
          </cell>
          <cell r="Z918">
            <v>30</v>
          </cell>
          <cell r="AA918">
            <v>0</v>
          </cell>
          <cell r="AB918">
            <v>100</v>
          </cell>
          <cell r="AC918">
            <v>150</v>
          </cell>
          <cell r="AD918">
            <v>100</v>
          </cell>
          <cell r="AE918">
            <v>0</v>
          </cell>
          <cell r="AF918">
            <v>0</v>
          </cell>
          <cell r="AG918">
            <v>-60</v>
          </cell>
          <cell r="AH918">
            <v>0</v>
          </cell>
          <cell r="AI918">
            <v>0</v>
          </cell>
          <cell r="AJ918">
            <v>0</v>
          </cell>
          <cell r="AK918">
            <v>0</v>
          </cell>
          <cell r="AL918">
            <v>0</v>
          </cell>
          <cell r="AM918">
            <v>590</v>
          </cell>
          <cell r="AN918" t="str">
            <v>外科</v>
          </cell>
        </row>
        <row r="919">
          <cell r="H919" t="str">
            <v>外科</v>
          </cell>
          <cell r="I919" t="str">
            <v>2020年</v>
          </cell>
        </row>
        <row r="919">
          <cell r="K919" t="str">
            <v>合格</v>
          </cell>
          <cell r="L919">
            <v>0</v>
          </cell>
          <cell r="M919">
            <v>0</v>
          </cell>
          <cell r="N919">
            <v>0</v>
          </cell>
          <cell r="O919">
            <v>160</v>
          </cell>
          <cell r="P919">
            <v>0</v>
          </cell>
          <cell r="Q919">
            <v>0</v>
          </cell>
          <cell r="R919">
            <v>0</v>
          </cell>
          <cell r="S919">
            <v>0</v>
          </cell>
          <cell r="T919">
            <v>0</v>
          </cell>
          <cell r="U919">
            <v>0</v>
          </cell>
          <cell r="V919">
            <v>100</v>
          </cell>
          <cell r="W919">
            <v>0</v>
          </cell>
          <cell r="X919">
            <v>0</v>
          </cell>
          <cell r="Y919">
            <v>0</v>
          </cell>
          <cell r="Z919">
            <v>0</v>
          </cell>
          <cell r="AA919">
            <v>0</v>
          </cell>
          <cell r="AB919">
            <v>100</v>
          </cell>
          <cell r="AC919">
            <v>150</v>
          </cell>
          <cell r="AD919">
            <v>100</v>
          </cell>
          <cell r="AE919">
            <v>0</v>
          </cell>
          <cell r="AF919">
            <v>0</v>
          </cell>
          <cell r="AG919">
            <v>-20</v>
          </cell>
          <cell r="AH919">
            <v>0</v>
          </cell>
          <cell r="AI919">
            <v>0</v>
          </cell>
          <cell r="AJ919">
            <v>0</v>
          </cell>
          <cell r="AK919">
            <v>0</v>
          </cell>
          <cell r="AL919">
            <v>0</v>
          </cell>
          <cell r="AM919">
            <v>590</v>
          </cell>
          <cell r="AN919" t="str">
            <v>外科</v>
          </cell>
        </row>
        <row r="920">
          <cell r="H920" t="str">
            <v>外科</v>
          </cell>
          <cell r="I920" t="str">
            <v>2021年</v>
          </cell>
        </row>
        <row r="920">
          <cell r="K920" t="str">
            <v>合格</v>
          </cell>
          <cell r="L920">
            <v>0</v>
          </cell>
          <cell r="M920">
            <v>0</v>
          </cell>
          <cell r="N920">
            <v>0</v>
          </cell>
          <cell r="O920">
            <v>160</v>
          </cell>
          <cell r="P920">
            <v>0</v>
          </cell>
          <cell r="Q920">
            <v>1</v>
          </cell>
          <cell r="R920">
            <v>6</v>
          </cell>
          <cell r="S920">
            <v>0</v>
          </cell>
          <cell r="T920">
            <v>1</v>
          </cell>
          <cell r="U920">
            <v>165</v>
          </cell>
          <cell r="V920">
            <v>100</v>
          </cell>
          <cell r="W920">
            <v>10</v>
          </cell>
          <cell r="X920">
            <v>40</v>
          </cell>
          <cell r="Y920">
            <v>60</v>
          </cell>
          <cell r="Z920">
            <v>30</v>
          </cell>
          <cell r="AA920">
            <v>40</v>
          </cell>
          <cell r="AB920">
            <v>0</v>
          </cell>
          <cell r="AC920">
            <v>0</v>
          </cell>
          <cell r="AD920">
            <v>0</v>
          </cell>
          <cell r="AE920">
            <v>0</v>
          </cell>
          <cell r="AF920">
            <v>0</v>
          </cell>
          <cell r="AG920">
            <v>-20</v>
          </cell>
          <cell r="AH920">
            <v>0</v>
          </cell>
          <cell r="AI920">
            <v>0</v>
          </cell>
          <cell r="AJ920">
            <v>0</v>
          </cell>
          <cell r="AK920">
            <v>0</v>
          </cell>
          <cell r="AL920">
            <v>0</v>
          </cell>
          <cell r="AM920">
            <v>585</v>
          </cell>
          <cell r="AN920" t="str">
            <v>外科</v>
          </cell>
        </row>
        <row r="921">
          <cell r="H921" t="str">
            <v>外科</v>
          </cell>
          <cell r="I921" t="str">
            <v>2020年</v>
          </cell>
        </row>
        <row r="921">
          <cell r="K921" t="str">
            <v>合格</v>
          </cell>
          <cell r="L921">
            <v>0</v>
          </cell>
          <cell r="M921">
            <v>0</v>
          </cell>
          <cell r="N921">
            <v>0</v>
          </cell>
          <cell r="O921">
            <v>160</v>
          </cell>
          <cell r="P921">
            <v>0</v>
          </cell>
          <cell r="Q921">
            <v>0</v>
          </cell>
          <cell r="R921">
            <v>0</v>
          </cell>
          <cell r="S921">
            <v>0</v>
          </cell>
          <cell r="T921">
            <v>0</v>
          </cell>
          <cell r="U921">
            <v>0</v>
          </cell>
          <cell r="V921">
            <v>100</v>
          </cell>
          <cell r="W921">
            <v>0</v>
          </cell>
          <cell r="X921">
            <v>0</v>
          </cell>
          <cell r="Y921">
            <v>0</v>
          </cell>
          <cell r="Z921">
            <v>30</v>
          </cell>
          <cell r="AA921">
            <v>0</v>
          </cell>
          <cell r="AB921">
            <v>100</v>
          </cell>
          <cell r="AC921">
            <v>150</v>
          </cell>
          <cell r="AD921">
            <v>100</v>
          </cell>
          <cell r="AE921">
            <v>0</v>
          </cell>
          <cell r="AF921">
            <v>0</v>
          </cell>
          <cell r="AG921">
            <v>-60</v>
          </cell>
          <cell r="AH921">
            <v>0</v>
          </cell>
          <cell r="AI921">
            <v>0</v>
          </cell>
          <cell r="AJ921">
            <v>0</v>
          </cell>
          <cell r="AK921">
            <v>0</v>
          </cell>
          <cell r="AL921">
            <v>0</v>
          </cell>
          <cell r="AM921">
            <v>580</v>
          </cell>
          <cell r="AN921" t="str">
            <v>外科</v>
          </cell>
        </row>
        <row r="922">
          <cell r="H922" t="str">
            <v>外科</v>
          </cell>
          <cell r="I922" t="str">
            <v>2020年</v>
          </cell>
        </row>
        <row r="922">
          <cell r="K922" t="str">
            <v>合格</v>
          </cell>
          <cell r="L922">
            <v>0</v>
          </cell>
          <cell r="M922">
            <v>0</v>
          </cell>
          <cell r="N922">
            <v>0</v>
          </cell>
          <cell r="O922">
            <v>160</v>
          </cell>
          <cell r="P922">
            <v>0</v>
          </cell>
          <cell r="Q922">
            <v>1</v>
          </cell>
          <cell r="R922">
            <v>1</v>
          </cell>
          <cell r="S922">
            <v>0</v>
          </cell>
          <cell r="T922">
            <v>0</v>
          </cell>
          <cell r="U922">
            <v>40</v>
          </cell>
          <cell r="V922">
            <v>100</v>
          </cell>
          <cell r="W922">
            <v>0</v>
          </cell>
          <cell r="X922">
            <v>40</v>
          </cell>
          <cell r="Y922">
            <v>0</v>
          </cell>
          <cell r="Z922">
            <v>30</v>
          </cell>
          <cell r="AA922">
            <v>0</v>
          </cell>
          <cell r="AB922">
            <v>100</v>
          </cell>
          <cell r="AC922">
            <v>150</v>
          </cell>
          <cell r="AD922">
            <v>0</v>
          </cell>
          <cell r="AE922">
            <v>0</v>
          </cell>
          <cell r="AF922">
            <v>20</v>
          </cell>
          <cell r="AG922">
            <v>-60</v>
          </cell>
          <cell r="AH922">
            <v>0</v>
          </cell>
          <cell r="AI922">
            <v>0</v>
          </cell>
          <cell r="AJ922">
            <v>0</v>
          </cell>
          <cell r="AK922">
            <v>0</v>
          </cell>
          <cell r="AL922">
            <v>0</v>
          </cell>
          <cell r="AM922">
            <v>580</v>
          </cell>
          <cell r="AN922" t="str">
            <v>外科</v>
          </cell>
        </row>
        <row r="923">
          <cell r="H923" t="str">
            <v>外科</v>
          </cell>
          <cell r="I923" t="str">
            <v>2020年</v>
          </cell>
        </row>
        <row r="923">
          <cell r="K923" t="str">
            <v>合格</v>
          </cell>
          <cell r="L923">
            <v>0</v>
          </cell>
          <cell r="M923">
            <v>0</v>
          </cell>
          <cell r="N923">
            <v>0</v>
          </cell>
          <cell r="O923">
            <v>160</v>
          </cell>
          <cell r="P923">
            <v>0</v>
          </cell>
          <cell r="Q923">
            <v>0</v>
          </cell>
          <cell r="R923">
            <v>0</v>
          </cell>
          <cell r="S923">
            <v>0</v>
          </cell>
          <cell r="T923">
            <v>0</v>
          </cell>
          <cell r="U923">
            <v>0</v>
          </cell>
          <cell r="V923">
            <v>100</v>
          </cell>
          <cell r="W923">
            <v>10</v>
          </cell>
          <cell r="X923">
            <v>0</v>
          </cell>
          <cell r="Y923">
            <v>0</v>
          </cell>
          <cell r="Z923">
            <v>0</v>
          </cell>
          <cell r="AA923">
            <v>0</v>
          </cell>
          <cell r="AB923">
            <v>100</v>
          </cell>
          <cell r="AC923">
            <v>150</v>
          </cell>
          <cell r="AD923">
            <v>100</v>
          </cell>
          <cell r="AE923">
            <v>0</v>
          </cell>
          <cell r="AF923">
            <v>0</v>
          </cell>
          <cell r="AG923">
            <v>-40</v>
          </cell>
          <cell r="AH923">
            <v>0</v>
          </cell>
          <cell r="AI923">
            <v>0</v>
          </cell>
          <cell r="AJ923">
            <v>0</v>
          </cell>
          <cell r="AK923">
            <v>0</v>
          </cell>
          <cell r="AL923">
            <v>0</v>
          </cell>
          <cell r="AM923">
            <v>580</v>
          </cell>
          <cell r="AN923" t="str">
            <v>外科</v>
          </cell>
        </row>
        <row r="924">
          <cell r="H924" t="str">
            <v>外科</v>
          </cell>
          <cell r="I924" t="str">
            <v>2020年</v>
          </cell>
        </row>
        <row r="924">
          <cell r="K924" t="str">
            <v>合格</v>
          </cell>
          <cell r="L924">
            <v>0</v>
          </cell>
          <cell r="M924">
            <v>0</v>
          </cell>
          <cell r="N924">
            <v>0</v>
          </cell>
          <cell r="O924">
            <v>160</v>
          </cell>
          <cell r="P924">
            <v>0</v>
          </cell>
          <cell r="Q924">
            <v>4</v>
          </cell>
          <cell r="R924">
            <v>0</v>
          </cell>
          <cell r="S924">
            <v>0</v>
          </cell>
          <cell r="T924">
            <v>0</v>
          </cell>
          <cell r="U924">
            <v>80</v>
          </cell>
          <cell r="V924">
            <v>100</v>
          </cell>
          <cell r="W924">
            <v>0</v>
          </cell>
          <cell r="X924">
            <v>0</v>
          </cell>
          <cell r="Y924">
            <v>0</v>
          </cell>
          <cell r="Z924">
            <v>0</v>
          </cell>
          <cell r="AA924">
            <v>0</v>
          </cell>
          <cell r="AB924">
            <v>100</v>
          </cell>
          <cell r="AC924">
            <v>150</v>
          </cell>
          <cell r="AD924">
            <v>0</v>
          </cell>
          <cell r="AE924">
            <v>0</v>
          </cell>
          <cell r="AF924">
            <v>0</v>
          </cell>
          <cell r="AG924">
            <v>-20</v>
          </cell>
          <cell r="AH924">
            <v>0</v>
          </cell>
          <cell r="AI924">
            <v>0</v>
          </cell>
          <cell r="AJ924">
            <v>0</v>
          </cell>
          <cell r="AK924">
            <v>0</v>
          </cell>
          <cell r="AL924">
            <v>0</v>
          </cell>
          <cell r="AM924">
            <v>570</v>
          </cell>
          <cell r="AN924" t="str">
            <v>外科</v>
          </cell>
        </row>
        <row r="925">
          <cell r="H925" t="str">
            <v>外科</v>
          </cell>
          <cell r="I925" t="str">
            <v>2022年</v>
          </cell>
        </row>
        <row r="925">
          <cell r="K925" t="str">
            <v>合格</v>
          </cell>
          <cell r="L925">
            <v>0</v>
          </cell>
          <cell r="M925">
            <v>0</v>
          </cell>
          <cell r="N925">
            <v>0</v>
          </cell>
          <cell r="O925">
            <v>160</v>
          </cell>
          <cell r="P925">
            <v>0</v>
          </cell>
          <cell r="Q925">
            <v>4</v>
          </cell>
          <cell r="R925">
            <v>4</v>
          </cell>
          <cell r="S925">
            <v>1</v>
          </cell>
          <cell r="T925">
            <v>0</v>
          </cell>
          <cell r="U925">
            <v>185</v>
          </cell>
          <cell r="V925">
            <v>100</v>
          </cell>
          <cell r="W925">
            <v>10</v>
          </cell>
          <cell r="X925">
            <v>20</v>
          </cell>
          <cell r="Y925">
            <v>60</v>
          </cell>
          <cell r="Z925">
            <v>30</v>
          </cell>
          <cell r="AA925">
            <v>0</v>
          </cell>
          <cell r="AB925">
            <v>0</v>
          </cell>
          <cell r="AC925">
            <v>0</v>
          </cell>
          <cell r="AD925">
            <v>0</v>
          </cell>
          <cell r="AE925">
            <v>0</v>
          </cell>
          <cell r="AF925">
            <v>0</v>
          </cell>
          <cell r="AG925">
            <v>0</v>
          </cell>
          <cell r="AH925">
            <v>0</v>
          </cell>
          <cell r="AI925">
            <v>0</v>
          </cell>
          <cell r="AJ925">
            <v>0</v>
          </cell>
          <cell r="AK925">
            <v>0</v>
          </cell>
          <cell r="AL925">
            <v>0</v>
          </cell>
          <cell r="AM925">
            <v>565</v>
          </cell>
          <cell r="AN925" t="str">
            <v>外科</v>
          </cell>
        </row>
        <row r="926">
          <cell r="H926" t="str">
            <v>外科</v>
          </cell>
          <cell r="I926" t="str">
            <v>2022年</v>
          </cell>
        </row>
        <row r="926">
          <cell r="K926" t="str">
            <v>合格</v>
          </cell>
          <cell r="L926">
            <v>0</v>
          </cell>
          <cell r="M926">
            <v>0</v>
          </cell>
          <cell r="N926">
            <v>0</v>
          </cell>
          <cell r="O926">
            <v>160</v>
          </cell>
          <cell r="P926">
            <v>0</v>
          </cell>
          <cell r="Q926">
            <v>4</v>
          </cell>
          <cell r="R926">
            <v>0</v>
          </cell>
          <cell r="S926">
            <v>0</v>
          </cell>
          <cell r="T926">
            <v>0</v>
          </cell>
          <cell r="U926">
            <v>80</v>
          </cell>
          <cell r="V926">
            <v>100</v>
          </cell>
          <cell r="W926">
            <v>10</v>
          </cell>
          <cell r="X926">
            <v>60</v>
          </cell>
          <cell r="Y926">
            <v>30</v>
          </cell>
          <cell r="Z926">
            <v>60</v>
          </cell>
          <cell r="AA926">
            <v>60</v>
          </cell>
          <cell r="AB926">
            <v>0</v>
          </cell>
          <cell r="AC926">
            <v>0</v>
          </cell>
          <cell r="AD926">
            <v>0</v>
          </cell>
          <cell r="AE926">
            <v>0</v>
          </cell>
          <cell r="AF926">
            <v>20</v>
          </cell>
          <cell r="AG926">
            <v>-20</v>
          </cell>
          <cell r="AH926">
            <v>0</v>
          </cell>
          <cell r="AI926">
            <v>0</v>
          </cell>
          <cell r="AJ926">
            <v>0</v>
          </cell>
          <cell r="AK926">
            <v>0</v>
          </cell>
          <cell r="AL926">
            <v>0</v>
          </cell>
          <cell r="AM926">
            <v>560</v>
          </cell>
          <cell r="AN926" t="str">
            <v>外科</v>
          </cell>
        </row>
        <row r="927">
          <cell r="H927" t="str">
            <v>外科</v>
          </cell>
          <cell r="I927" t="str">
            <v>2022年</v>
          </cell>
        </row>
        <row r="927">
          <cell r="K927" t="str">
            <v>合格</v>
          </cell>
          <cell r="L927">
            <v>0</v>
          </cell>
          <cell r="M927">
            <v>0</v>
          </cell>
          <cell r="N927">
            <v>0</v>
          </cell>
          <cell r="O927">
            <v>160</v>
          </cell>
          <cell r="P927">
            <v>0</v>
          </cell>
          <cell r="Q927">
            <v>6</v>
          </cell>
          <cell r="R927">
            <v>0</v>
          </cell>
          <cell r="S927">
            <v>0</v>
          </cell>
          <cell r="T927">
            <v>0</v>
          </cell>
          <cell r="U927">
            <v>120</v>
          </cell>
          <cell r="V927">
            <v>100</v>
          </cell>
          <cell r="W927">
            <v>0</v>
          </cell>
          <cell r="X927">
            <v>60</v>
          </cell>
          <cell r="Y927">
            <v>30</v>
          </cell>
          <cell r="Z927">
            <v>60</v>
          </cell>
          <cell r="AA927">
            <v>80</v>
          </cell>
          <cell r="AB927">
            <v>0</v>
          </cell>
          <cell r="AC927">
            <v>0</v>
          </cell>
          <cell r="AD927">
            <v>0</v>
          </cell>
          <cell r="AE927">
            <v>0</v>
          </cell>
          <cell r="AF927">
            <v>0</v>
          </cell>
          <cell r="AG927">
            <v>-60</v>
          </cell>
          <cell r="AH927">
            <v>0</v>
          </cell>
          <cell r="AI927">
            <v>0</v>
          </cell>
          <cell r="AJ927">
            <v>0</v>
          </cell>
          <cell r="AK927">
            <v>0</v>
          </cell>
          <cell r="AL927">
            <v>0</v>
          </cell>
          <cell r="AM927">
            <v>550</v>
          </cell>
          <cell r="AN927" t="str">
            <v>外科</v>
          </cell>
        </row>
        <row r="928">
          <cell r="H928" t="str">
            <v>外科</v>
          </cell>
          <cell r="I928" t="str">
            <v>2022年</v>
          </cell>
        </row>
        <row r="928">
          <cell r="K928" t="str">
            <v>合格</v>
          </cell>
          <cell r="L928">
            <v>0</v>
          </cell>
          <cell r="M928">
            <v>0</v>
          </cell>
          <cell r="N928">
            <v>0</v>
          </cell>
          <cell r="O928">
            <v>160</v>
          </cell>
          <cell r="P928">
            <v>0</v>
          </cell>
          <cell r="Q928">
            <v>5</v>
          </cell>
          <cell r="R928">
            <v>1</v>
          </cell>
          <cell r="S928">
            <v>0</v>
          </cell>
          <cell r="T928">
            <v>0</v>
          </cell>
          <cell r="U928">
            <v>120</v>
          </cell>
          <cell r="V928">
            <v>100</v>
          </cell>
          <cell r="W928">
            <v>10</v>
          </cell>
          <cell r="X928">
            <v>0</v>
          </cell>
          <cell r="Y928">
            <v>60</v>
          </cell>
          <cell r="Z928">
            <v>60</v>
          </cell>
          <cell r="AA928">
            <v>0</v>
          </cell>
          <cell r="AB928">
            <v>100</v>
          </cell>
          <cell r="AC928">
            <v>0</v>
          </cell>
          <cell r="AD928">
            <v>0</v>
          </cell>
          <cell r="AE928">
            <v>0</v>
          </cell>
          <cell r="AF928">
            <v>0</v>
          </cell>
          <cell r="AG928">
            <v>-60</v>
          </cell>
          <cell r="AH928">
            <v>0</v>
          </cell>
          <cell r="AI928">
            <v>0</v>
          </cell>
          <cell r="AJ928">
            <v>0</v>
          </cell>
          <cell r="AK928">
            <v>0</v>
          </cell>
          <cell r="AL928">
            <v>0</v>
          </cell>
          <cell r="AM928">
            <v>550</v>
          </cell>
          <cell r="AN928" t="str">
            <v>外科</v>
          </cell>
        </row>
        <row r="929">
          <cell r="H929" t="str">
            <v>外科</v>
          </cell>
          <cell r="I929" t="str">
            <v>2020年</v>
          </cell>
        </row>
        <row r="929">
          <cell r="K929" t="str">
            <v>合格</v>
          </cell>
          <cell r="L929">
            <v>0</v>
          </cell>
          <cell r="M929">
            <v>0</v>
          </cell>
          <cell r="N929">
            <v>0</v>
          </cell>
          <cell r="O929">
            <v>160</v>
          </cell>
          <cell r="P929">
            <v>0</v>
          </cell>
          <cell r="Q929">
            <v>3</v>
          </cell>
          <cell r="R929">
            <v>0</v>
          </cell>
          <cell r="S929">
            <v>0</v>
          </cell>
          <cell r="T929">
            <v>0</v>
          </cell>
          <cell r="U929">
            <v>60</v>
          </cell>
          <cell r="V929">
            <v>100</v>
          </cell>
          <cell r="W929">
            <v>0</v>
          </cell>
          <cell r="X929">
            <v>0</v>
          </cell>
          <cell r="Y929">
            <v>0</v>
          </cell>
          <cell r="Z929">
            <v>0</v>
          </cell>
          <cell r="AA929">
            <v>20</v>
          </cell>
          <cell r="AB929">
            <v>100</v>
          </cell>
          <cell r="AC929">
            <v>150</v>
          </cell>
          <cell r="AD929">
            <v>0</v>
          </cell>
          <cell r="AE929">
            <v>0</v>
          </cell>
          <cell r="AF929">
            <v>0</v>
          </cell>
          <cell r="AG929">
            <v>-40</v>
          </cell>
          <cell r="AH929">
            <v>0</v>
          </cell>
          <cell r="AI929">
            <v>0</v>
          </cell>
          <cell r="AJ929">
            <v>0</v>
          </cell>
          <cell r="AK929">
            <v>0</v>
          </cell>
          <cell r="AL929">
            <v>0</v>
          </cell>
          <cell r="AM929">
            <v>550</v>
          </cell>
          <cell r="AN929" t="str">
            <v>外科</v>
          </cell>
        </row>
        <row r="930">
          <cell r="H930" t="str">
            <v>外科</v>
          </cell>
          <cell r="I930" t="str">
            <v>2022年</v>
          </cell>
        </row>
        <row r="930">
          <cell r="K930" t="str">
            <v>合格</v>
          </cell>
          <cell r="L930">
            <v>0</v>
          </cell>
          <cell r="M930">
            <v>0</v>
          </cell>
          <cell r="N930">
            <v>0</v>
          </cell>
          <cell r="O930">
            <v>160</v>
          </cell>
          <cell r="P930">
            <v>0</v>
          </cell>
          <cell r="Q930">
            <v>4</v>
          </cell>
          <cell r="R930">
            <v>4</v>
          </cell>
          <cell r="S930">
            <v>1</v>
          </cell>
          <cell r="T930">
            <v>0</v>
          </cell>
          <cell r="U930">
            <v>185</v>
          </cell>
          <cell r="V930">
            <v>100</v>
          </cell>
          <cell r="W930">
            <v>0</v>
          </cell>
          <cell r="X930">
            <v>40</v>
          </cell>
          <cell r="Y930">
            <v>60</v>
          </cell>
          <cell r="Z930">
            <v>60</v>
          </cell>
          <cell r="AA930">
            <v>0</v>
          </cell>
          <cell r="AB930">
            <v>0</v>
          </cell>
          <cell r="AC930">
            <v>0</v>
          </cell>
          <cell r="AD930">
            <v>0</v>
          </cell>
          <cell r="AE930">
            <v>0</v>
          </cell>
          <cell r="AF930">
            <v>0</v>
          </cell>
          <cell r="AG930">
            <v>-60</v>
          </cell>
          <cell r="AH930">
            <v>0</v>
          </cell>
          <cell r="AI930">
            <v>0</v>
          </cell>
          <cell r="AJ930">
            <v>0</v>
          </cell>
          <cell r="AK930">
            <v>0</v>
          </cell>
          <cell r="AL930">
            <v>0</v>
          </cell>
          <cell r="AM930">
            <v>545</v>
          </cell>
          <cell r="AN930" t="str">
            <v>外科</v>
          </cell>
        </row>
        <row r="931">
          <cell r="H931" t="str">
            <v>外科</v>
          </cell>
          <cell r="I931" t="str">
            <v>2021年</v>
          </cell>
        </row>
        <row r="931">
          <cell r="K931" t="str">
            <v>合格</v>
          </cell>
          <cell r="L931">
            <v>0</v>
          </cell>
          <cell r="M931">
            <v>0</v>
          </cell>
          <cell r="N931">
            <v>0</v>
          </cell>
          <cell r="O931">
            <v>160</v>
          </cell>
          <cell r="P931">
            <v>0</v>
          </cell>
          <cell r="Q931">
            <v>2</v>
          </cell>
          <cell r="R931">
            <v>4</v>
          </cell>
          <cell r="S931">
            <v>0</v>
          </cell>
          <cell r="T931">
            <v>0</v>
          </cell>
          <cell r="U931">
            <v>120</v>
          </cell>
          <cell r="V931">
            <v>100</v>
          </cell>
          <cell r="W931">
            <v>10</v>
          </cell>
          <cell r="X931">
            <v>40</v>
          </cell>
          <cell r="Y931">
            <v>30</v>
          </cell>
          <cell r="Z931">
            <v>0</v>
          </cell>
          <cell r="AA931">
            <v>20</v>
          </cell>
          <cell r="AB931">
            <v>100</v>
          </cell>
          <cell r="AC931">
            <v>0</v>
          </cell>
          <cell r="AD931">
            <v>0</v>
          </cell>
          <cell r="AE931">
            <v>0</v>
          </cell>
          <cell r="AF931">
            <v>0</v>
          </cell>
          <cell r="AG931">
            <v>-40</v>
          </cell>
          <cell r="AH931">
            <v>0</v>
          </cell>
          <cell r="AI931">
            <v>0</v>
          </cell>
          <cell r="AJ931">
            <v>0</v>
          </cell>
          <cell r="AK931">
            <v>0</v>
          </cell>
          <cell r="AL931">
            <v>0</v>
          </cell>
          <cell r="AM931">
            <v>540</v>
          </cell>
          <cell r="AN931" t="str">
            <v>外科</v>
          </cell>
        </row>
        <row r="932">
          <cell r="H932" t="str">
            <v>外科</v>
          </cell>
          <cell r="I932" t="str">
            <v>2022年</v>
          </cell>
        </row>
        <row r="932">
          <cell r="K932" t="str">
            <v>合格</v>
          </cell>
          <cell r="L932">
            <v>0</v>
          </cell>
          <cell r="M932">
            <v>0</v>
          </cell>
          <cell r="N932">
            <v>0</v>
          </cell>
          <cell r="O932">
            <v>160</v>
          </cell>
          <cell r="P932">
            <v>0</v>
          </cell>
          <cell r="Q932">
            <v>4</v>
          </cell>
          <cell r="R932">
            <v>0</v>
          </cell>
          <cell r="S932">
            <v>0</v>
          </cell>
          <cell r="T932">
            <v>0</v>
          </cell>
          <cell r="U932">
            <v>80</v>
          </cell>
          <cell r="V932">
            <v>100</v>
          </cell>
          <cell r="W932">
            <v>10</v>
          </cell>
          <cell r="X932">
            <v>60</v>
          </cell>
          <cell r="Y932">
            <v>30</v>
          </cell>
          <cell r="Z932">
            <v>60</v>
          </cell>
          <cell r="AA932">
            <v>80</v>
          </cell>
          <cell r="AB932">
            <v>0</v>
          </cell>
          <cell r="AC932">
            <v>0</v>
          </cell>
          <cell r="AD932">
            <v>0</v>
          </cell>
          <cell r="AE932">
            <v>0</v>
          </cell>
          <cell r="AF932">
            <v>0</v>
          </cell>
          <cell r="AG932">
            <v>-40</v>
          </cell>
          <cell r="AH932">
            <v>0</v>
          </cell>
          <cell r="AI932">
            <v>0</v>
          </cell>
          <cell r="AJ932">
            <v>0</v>
          </cell>
          <cell r="AK932">
            <v>0</v>
          </cell>
          <cell r="AL932">
            <v>0</v>
          </cell>
          <cell r="AM932">
            <v>540</v>
          </cell>
          <cell r="AN932" t="str">
            <v>外科</v>
          </cell>
        </row>
        <row r="933">
          <cell r="H933" t="str">
            <v>外科</v>
          </cell>
          <cell r="I933" t="str">
            <v>2022年</v>
          </cell>
        </row>
        <row r="933">
          <cell r="K933" t="str">
            <v>合格</v>
          </cell>
          <cell r="L933">
            <v>0</v>
          </cell>
          <cell r="M933">
            <v>0</v>
          </cell>
          <cell r="N933">
            <v>0</v>
          </cell>
          <cell r="O933">
            <v>160</v>
          </cell>
          <cell r="P933">
            <v>0</v>
          </cell>
          <cell r="Q933">
            <v>5</v>
          </cell>
          <cell r="R933">
            <v>0</v>
          </cell>
          <cell r="S933">
            <v>0</v>
          </cell>
          <cell r="T933">
            <v>0</v>
          </cell>
          <cell r="U933">
            <v>100</v>
          </cell>
          <cell r="V933">
            <v>100</v>
          </cell>
          <cell r="W933">
            <v>10</v>
          </cell>
          <cell r="X933">
            <v>60</v>
          </cell>
          <cell r="Y933">
            <v>30</v>
          </cell>
          <cell r="Z933">
            <v>60</v>
          </cell>
          <cell r="AA933">
            <v>40</v>
          </cell>
          <cell r="AB933">
            <v>0</v>
          </cell>
          <cell r="AC933">
            <v>0</v>
          </cell>
          <cell r="AD933">
            <v>0</v>
          </cell>
          <cell r="AE933">
            <v>0</v>
          </cell>
          <cell r="AF933">
            <v>0</v>
          </cell>
          <cell r="AG933">
            <v>-20</v>
          </cell>
          <cell r="AH933">
            <v>0</v>
          </cell>
          <cell r="AI933">
            <v>0</v>
          </cell>
          <cell r="AJ933">
            <v>0</v>
          </cell>
          <cell r="AK933">
            <v>0</v>
          </cell>
          <cell r="AL933">
            <v>0</v>
          </cell>
          <cell r="AM933">
            <v>540</v>
          </cell>
          <cell r="AN933" t="str">
            <v>外科</v>
          </cell>
        </row>
        <row r="934">
          <cell r="H934" t="str">
            <v>外科</v>
          </cell>
          <cell r="I934" t="str">
            <v>2022年</v>
          </cell>
        </row>
        <row r="934">
          <cell r="K934" t="str">
            <v>合格</v>
          </cell>
          <cell r="L934">
            <v>0</v>
          </cell>
          <cell r="M934">
            <v>0</v>
          </cell>
          <cell r="N934">
            <v>0</v>
          </cell>
          <cell r="O934">
            <v>120</v>
          </cell>
          <cell r="P934">
            <v>0</v>
          </cell>
          <cell r="Q934">
            <v>6</v>
          </cell>
          <cell r="R934">
            <v>0</v>
          </cell>
          <cell r="S934">
            <v>0</v>
          </cell>
          <cell r="T934">
            <v>0</v>
          </cell>
          <cell r="U934">
            <v>120</v>
          </cell>
          <cell r="V934">
            <v>100</v>
          </cell>
          <cell r="W934">
            <v>10</v>
          </cell>
          <cell r="X934">
            <v>20</v>
          </cell>
          <cell r="Y934">
            <v>60</v>
          </cell>
          <cell r="Z934">
            <v>60</v>
          </cell>
          <cell r="AA934">
            <v>0</v>
          </cell>
          <cell r="AB934">
            <v>100</v>
          </cell>
          <cell r="AC934">
            <v>0</v>
          </cell>
          <cell r="AD934">
            <v>0</v>
          </cell>
          <cell r="AE934">
            <v>0</v>
          </cell>
          <cell r="AF934">
            <v>0</v>
          </cell>
          <cell r="AG934">
            <v>-60</v>
          </cell>
          <cell r="AH934">
            <v>0</v>
          </cell>
          <cell r="AI934">
            <v>0</v>
          </cell>
          <cell r="AJ934">
            <v>0</v>
          </cell>
          <cell r="AK934">
            <v>0</v>
          </cell>
          <cell r="AL934">
            <v>0</v>
          </cell>
          <cell r="AM934">
            <v>530</v>
          </cell>
          <cell r="AN934" t="str">
            <v>外科</v>
          </cell>
        </row>
        <row r="935">
          <cell r="H935" t="str">
            <v>外科</v>
          </cell>
          <cell r="I935" t="str">
            <v>2022年</v>
          </cell>
        </row>
        <row r="935">
          <cell r="K935" t="str">
            <v>合格</v>
          </cell>
          <cell r="L935">
            <v>0</v>
          </cell>
          <cell r="M935">
            <v>0</v>
          </cell>
          <cell r="N935">
            <v>0</v>
          </cell>
          <cell r="O935">
            <v>160</v>
          </cell>
          <cell r="P935">
            <v>0</v>
          </cell>
          <cell r="Q935">
            <v>3</v>
          </cell>
          <cell r="R935">
            <v>2</v>
          </cell>
          <cell r="S935">
            <v>1</v>
          </cell>
          <cell r="T935">
            <v>1</v>
          </cell>
          <cell r="U935">
            <v>150</v>
          </cell>
          <cell r="V935">
            <v>100</v>
          </cell>
          <cell r="W935">
            <v>10</v>
          </cell>
          <cell r="X935">
            <v>40</v>
          </cell>
          <cell r="Y935">
            <v>60</v>
          </cell>
          <cell r="Z935">
            <v>60</v>
          </cell>
          <cell r="AA935">
            <v>0</v>
          </cell>
          <cell r="AB935">
            <v>0</v>
          </cell>
          <cell r="AC935">
            <v>0</v>
          </cell>
          <cell r="AD935">
            <v>0</v>
          </cell>
          <cell r="AE935">
            <v>0</v>
          </cell>
          <cell r="AF935">
            <v>0</v>
          </cell>
          <cell r="AG935">
            <v>-60</v>
          </cell>
          <cell r="AH935">
            <v>0</v>
          </cell>
          <cell r="AI935">
            <v>0</v>
          </cell>
          <cell r="AJ935">
            <v>0</v>
          </cell>
          <cell r="AK935">
            <v>0</v>
          </cell>
          <cell r="AL935">
            <v>0</v>
          </cell>
          <cell r="AM935">
            <v>520</v>
          </cell>
          <cell r="AN935" t="str">
            <v>外科</v>
          </cell>
        </row>
        <row r="936">
          <cell r="H936" t="str">
            <v>外科</v>
          </cell>
          <cell r="I936" t="str">
            <v>2022年</v>
          </cell>
        </row>
        <row r="936">
          <cell r="K936" t="str">
            <v>合格</v>
          </cell>
          <cell r="L936">
            <v>0</v>
          </cell>
          <cell r="M936">
            <v>0</v>
          </cell>
          <cell r="N936">
            <v>0</v>
          </cell>
          <cell r="O936">
            <v>160</v>
          </cell>
          <cell r="P936">
            <v>0</v>
          </cell>
          <cell r="Q936">
            <v>3</v>
          </cell>
          <cell r="R936">
            <v>1</v>
          </cell>
          <cell r="S936">
            <v>1</v>
          </cell>
          <cell r="T936">
            <v>1</v>
          </cell>
          <cell r="U936">
            <v>130</v>
          </cell>
          <cell r="V936">
            <v>100</v>
          </cell>
          <cell r="W936">
            <v>10</v>
          </cell>
          <cell r="X936">
            <v>40</v>
          </cell>
          <cell r="Y936">
            <v>60</v>
          </cell>
          <cell r="Z936">
            <v>60</v>
          </cell>
          <cell r="AA936">
            <v>0</v>
          </cell>
          <cell r="AB936">
            <v>0</v>
          </cell>
          <cell r="AC936">
            <v>0</v>
          </cell>
          <cell r="AD936">
            <v>0</v>
          </cell>
          <cell r="AE936">
            <v>0</v>
          </cell>
          <cell r="AF936">
            <v>0</v>
          </cell>
          <cell r="AG936">
            <v>-40</v>
          </cell>
          <cell r="AH936">
            <v>0</v>
          </cell>
          <cell r="AI936">
            <v>0</v>
          </cell>
          <cell r="AJ936">
            <v>0</v>
          </cell>
          <cell r="AK936">
            <v>0</v>
          </cell>
          <cell r="AL936">
            <v>0</v>
          </cell>
          <cell r="AM936">
            <v>520</v>
          </cell>
          <cell r="AN936" t="str">
            <v>外科</v>
          </cell>
        </row>
        <row r="937">
          <cell r="H937" t="str">
            <v>外科</v>
          </cell>
          <cell r="I937" t="str">
            <v>2021年</v>
          </cell>
        </row>
        <row r="937">
          <cell r="K937" t="str">
            <v>合格</v>
          </cell>
          <cell r="L937">
            <v>0</v>
          </cell>
          <cell r="M937">
            <v>0</v>
          </cell>
          <cell r="N937">
            <v>0</v>
          </cell>
          <cell r="O937">
            <v>160</v>
          </cell>
          <cell r="P937">
            <v>0</v>
          </cell>
          <cell r="Q937">
            <v>3</v>
          </cell>
          <cell r="R937">
            <v>2</v>
          </cell>
          <cell r="S937">
            <v>0</v>
          </cell>
          <cell r="T937">
            <v>0</v>
          </cell>
          <cell r="U937">
            <v>100</v>
          </cell>
          <cell r="V937">
            <v>100</v>
          </cell>
          <cell r="W937">
            <v>10</v>
          </cell>
          <cell r="X937">
            <v>80</v>
          </cell>
          <cell r="Y937">
            <v>60</v>
          </cell>
          <cell r="Z937">
            <v>30</v>
          </cell>
          <cell r="AA937">
            <v>0</v>
          </cell>
          <cell r="AB937">
            <v>0</v>
          </cell>
          <cell r="AC937">
            <v>0</v>
          </cell>
          <cell r="AD937">
            <v>0</v>
          </cell>
          <cell r="AE937">
            <v>0</v>
          </cell>
          <cell r="AF937">
            <v>0</v>
          </cell>
          <cell r="AG937">
            <v>-20</v>
          </cell>
          <cell r="AH937">
            <v>0</v>
          </cell>
          <cell r="AI937">
            <v>0</v>
          </cell>
          <cell r="AJ937">
            <v>0</v>
          </cell>
          <cell r="AK937">
            <v>0</v>
          </cell>
          <cell r="AL937">
            <v>0</v>
          </cell>
          <cell r="AM937">
            <v>520</v>
          </cell>
          <cell r="AN937" t="str">
            <v>外科</v>
          </cell>
        </row>
        <row r="938">
          <cell r="H938" t="str">
            <v>外科</v>
          </cell>
          <cell r="I938" t="str">
            <v>2022年</v>
          </cell>
        </row>
        <row r="938">
          <cell r="K938" t="str">
            <v>合格</v>
          </cell>
          <cell r="L938">
            <v>0</v>
          </cell>
          <cell r="M938">
            <v>0</v>
          </cell>
          <cell r="N938">
            <v>0</v>
          </cell>
          <cell r="O938">
            <v>160</v>
          </cell>
          <cell r="P938">
            <v>0</v>
          </cell>
          <cell r="Q938">
            <v>1</v>
          </cell>
          <cell r="R938">
            <v>1</v>
          </cell>
          <cell r="S938">
            <v>1</v>
          </cell>
          <cell r="T938">
            <v>1</v>
          </cell>
          <cell r="U938">
            <v>90</v>
          </cell>
          <cell r="V938">
            <v>100</v>
          </cell>
          <cell r="W938">
            <v>10</v>
          </cell>
          <cell r="X938">
            <v>40</v>
          </cell>
          <cell r="Y938">
            <v>60</v>
          </cell>
          <cell r="Z938">
            <v>60</v>
          </cell>
          <cell r="AA938">
            <v>0</v>
          </cell>
          <cell r="AB938">
            <v>0</v>
          </cell>
          <cell r="AC938">
            <v>0</v>
          </cell>
          <cell r="AD938">
            <v>0</v>
          </cell>
          <cell r="AE938">
            <v>0</v>
          </cell>
          <cell r="AF938">
            <v>0</v>
          </cell>
          <cell r="AG938">
            <v>0</v>
          </cell>
          <cell r="AH938">
            <v>0</v>
          </cell>
          <cell r="AI938">
            <v>0</v>
          </cell>
          <cell r="AJ938">
            <v>0</v>
          </cell>
          <cell r="AK938">
            <v>0</v>
          </cell>
          <cell r="AL938">
            <v>0</v>
          </cell>
          <cell r="AM938">
            <v>520</v>
          </cell>
          <cell r="AN938" t="str">
            <v>外科</v>
          </cell>
        </row>
        <row r="939">
          <cell r="H939" t="str">
            <v>外科</v>
          </cell>
          <cell r="I939" t="str">
            <v>2020年</v>
          </cell>
        </row>
        <row r="939">
          <cell r="K939" t="str">
            <v>合格</v>
          </cell>
          <cell r="L939">
            <v>0</v>
          </cell>
          <cell r="M939">
            <v>0</v>
          </cell>
          <cell r="N939">
            <v>0</v>
          </cell>
          <cell r="O939">
            <v>160</v>
          </cell>
          <cell r="P939">
            <v>0</v>
          </cell>
          <cell r="Q939">
            <v>0</v>
          </cell>
          <cell r="R939">
            <v>0</v>
          </cell>
          <cell r="S939">
            <v>0</v>
          </cell>
          <cell r="T939">
            <v>0</v>
          </cell>
          <cell r="U939">
            <v>0</v>
          </cell>
          <cell r="V939">
            <v>100</v>
          </cell>
          <cell r="W939">
            <v>10</v>
          </cell>
          <cell r="X939">
            <v>20</v>
          </cell>
          <cell r="Y939">
            <v>0</v>
          </cell>
          <cell r="Z939">
            <v>30</v>
          </cell>
          <cell r="AA939">
            <v>0</v>
          </cell>
          <cell r="AB939">
            <v>100</v>
          </cell>
          <cell r="AC939">
            <v>150</v>
          </cell>
          <cell r="AD939">
            <v>0</v>
          </cell>
          <cell r="AE939">
            <v>0</v>
          </cell>
          <cell r="AF939">
            <v>0</v>
          </cell>
          <cell r="AG939">
            <v>-60</v>
          </cell>
          <cell r="AH939">
            <v>0</v>
          </cell>
          <cell r="AI939">
            <v>0</v>
          </cell>
          <cell r="AJ939">
            <v>0</v>
          </cell>
          <cell r="AK939">
            <v>0</v>
          </cell>
          <cell r="AL939">
            <v>0</v>
          </cell>
          <cell r="AM939">
            <v>510</v>
          </cell>
          <cell r="AN939" t="str">
            <v>外科</v>
          </cell>
        </row>
        <row r="940">
          <cell r="H940" t="str">
            <v>外科</v>
          </cell>
          <cell r="I940" t="str">
            <v>2022年</v>
          </cell>
        </row>
        <row r="940">
          <cell r="K940" t="str">
            <v>合格</v>
          </cell>
          <cell r="L940">
            <v>0</v>
          </cell>
          <cell r="M940">
            <v>0</v>
          </cell>
          <cell r="N940">
            <v>0</v>
          </cell>
          <cell r="O940">
            <v>160</v>
          </cell>
          <cell r="P940">
            <v>0</v>
          </cell>
          <cell r="Q940">
            <v>3</v>
          </cell>
          <cell r="R940">
            <v>2</v>
          </cell>
          <cell r="S940">
            <v>0</v>
          </cell>
          <cell r="T940">
            <v>0</v>
          </cell>
          <cell r="U940">
            <v>100</v>
          </cell>
          <cell r="V940">
            <v>100</v>
          </cell>
          <cell r="W940">
            <v>10</v>
          </cell>
          <cell r="X940">
            <v>40</v>
          </cell>
          <cell r="Y940">
            <v>60</v>
          </cell>
          <cell r="Z940">
            <v>60</v>
          </cell>
          <cell r="AA940">
            <v>0</v>
          </cell>
          <cell r="AB940">
            <v>0</v>
          </cell>
          <cell r="AC940">
            <v>0</v>
          </cell>
          <cell r="AD940">
            <v>0</v>
          </cell>
          <cell r="AE940">
            <v>0</v>
          </cell>
          <cell r="AF940">
            <v>0</v>
          </cell>
          <cell r="AG940">
            <v>-20</v>
          </cell>
          <cell r="AH940">
            <v>0</v>
          </cell>
          <cell r="AI940">
            <v>0</v>
          </cell>
          <cell r="AJ940">
            <v>0</v>
          </cell>
          <cell r="AK940">
            <v>0</v>
          </cell>
          <cell r="AL940">
            <v>0</v>
          </cell>
          <cell r="AM940">
            <v>510</v>
          </cell>
          <cell r="AN940" t="str">
            <v>外科</v>
          </cell>
        </row>
        <row r="941">
          <cell r="H941" t="str">
            <v>外科</v>
          </cell>
          <cell r="I941" t="str">
            <v>2022年</v>
          </cell>
        </row>
        <row r="941">
          <cell r="K941" t="str">
            <v>合格</v>
          </cell>
          <cell r="L941">
            <v>0</v>
          </cell>
          <cell r="M941">
            <v>0</v>
          </cell>
          <cell r="N941">
            <v>0</v>
          </cell>
          <cell r="O941">
            <v>160</v>
          </cell>
          <cell r="P941" t="str">
            <v>/</v>
          </cell>
          <cell r="Q941" t="str">
            <v>/</v>
          </cell>
          <cell r="R941" t="str">
            <v>/</v>
          </cell>
          <cell r="S941" t="str">
            <v>/</v>
          </cell>
          <cell r="T941" t="str">
            <v>/</v>
          </cell>
          <cell r="U941">
            <v>80</v>
          </cell>
          <cell r="V941">
            <v>100</v>
          </cell>
          <cell r="W941">
            <v>10</v>
          </cell>
          <cell r="X941">
            <v>40</v>
          </cell>
          <cell r="Y941">
            <v>60</v>
          </cell>
          <cell r="Z941">
            <v>60</v>
          </cell>
          <cell r="AA941">
            <v>20</v>
          </cell>
          <cell r="AB941">
            <v>0</v>
          </cell>
          <cell r="AC941">
            <v>0</v>
          </cell>
          <cell r="AD941">
            <v>0</v>
          </cell>
          <cell r="AE941">
            <v>0</v>
          </cell>
          <cell r="AF941">
            <v>0</v>
          </cell>
          <cell r="AG941">
            <v>-20</v>
          </cell>
          <cell r="AH941">
            <v>0</v>
          </cell>
          <cell r="AI941">
            <v>0</v>
          </cell>
          <cell r="AJ941">
            <v>0</v>
          </cell>
          <cell r="AK941">
            <v>0</v>
          </cell>
          <cell r="AL941">
            <v>0</v>
          </cell>
          <cell r="AM941">
            <v>510</v>
          </cell>
          <cell r="AN941" t="str">
            <v>外科</v>
          </cell>
        </row>
        <row r="942">
          <cell r="H942" t="str">
            <v>外科</v>
          </cell>
          <cell r="I942" t="str">
            <v>2022年</v>
          </cell>
        </row>
        <row r="942">
          <cell r="K942" t="str">
            <v>合格</v>
          </cell>
          <cell r="L942">
            <v>0</v>
          </cell>
          <cell r="M942">
            <v>0</v>
          </cell>
          <cell r="N942">
            <v>0</v>
          </cell>
          <cell r="O942">
            <v>160</v>
          </cell>
          <cell r="P942">
            <v>0</v>
          </cell>
          <cell r="Q942">
            <v>4</v>
          </cell>
          <cell r="R942">
            <v>1</v>
          </cell>
          <cell r="S942">
            <v>0</v>
          </cell>
          <cell r="T942">
            <v>0</v>
          </cell>
          <cell r="U942">
            <v>100</v>
          </cell>
          <cell r="V942">
            <v>100</v>
          </cell>
          <cell r="W942">
            <v>10</v>
          </cell>
          <cell r="X942">
            <v>40</v>
          </cell>
          <cell r="Y942">
            <v>60</v>
          </cell>
          <cell r="Z942">
            <v>60</v>
          </cell>
          <cell r="AA942">
            <v>0</v>
          </cell>
          <cell r="AB942">
            <v>0</v>
          </cell>
          <cell r="AC942">
            <v>0</v>
          </cell>
          <cell r="AD942">
            <v>0</v>
          </cell>
          <cell r="AE942">
            <v>0</v>
          </cell>
          <cell r="AF942">
            <v>0</v>
          </cell>
          <cell r="AG942">
            <v>-20</v>
          </cell>
          <cell r="AH942">
            <v>0</v>
          </cell>
          <cell r="AI942">
            <v>0</v>
          </cell>
          <cell r="AJ942">
            <v>0</v>
          </cell>
          <cell r="AK942">
            <v>0</v>
          </cell>
          <cell r="AL942">
            <v>0</v>
          </cell>
          <cell r="AM942">
            <v>510</v>
          </cell>
          <cell r="AN942" t="str">
            <v>外科</v>
          </cell>
        </row>
        <row r="943">
          <cell r="H943" t="str">
            <v>外科</v>
          </cell>
          <cell r="I943" t="str">
            <v>2020年</v>
          </cell>
        </row>
        <row r="943">
          <cell r="K943" t="str">
            <v>合格</v>
          </cell>
          <cell r="L943">
            <v>0</v>
          </cell>
          <cell r="M943">
            <v>0</v>
          </cell>
          <cell r="N943">
            <v>0</v>
          </cell>
          <cell r="O943">
            <v>160</v>
          </cell>
          <cell r="P943">
            <v>0</v>
          </cell>
          <cell r="Q943">
            <v>4</v>
          </cell>
          <cell r="R943">
            <v>2</v>
          </cell>
          <cell r="S943">
            <v>0</v>
          </cell>
          <cell r="T943">
            <v>0</v>
          </cell>
          <cell r="U943">
            <v>120</v>
          </cell>
          <cell r="V943">
            <v>100</v>
          </cell>
          <cell r="W943">
            <v>0</v>
          </cell>
          <cell r="X943">
            <v>20</v>
          </cell>
          <cell r="Y943">
            <v>30</v>
          </cell>
          <cell r="Z943">
            <v>30</v>
          </cell>
          <cell r="AA943">
            <v>0</v>
          </cell>
          <cell r="AB943">
            <v>100</v>
          </cell>
          <cell r="AC943">
            <v>0</v>
          </cell>
          <cell r="AD943">
            <v>0</v>
          </cell>
          <cell r="AE943">
            <v>0</v>
          </cell>
          <cell r="AF943">
            <v>0</v>
          </cell>
          <cell r="AG943">
            <v>-60</v>
          </cell>
          <cell r="AH943">
            <v>0</v>
          </cell>
          <cell r="AI943">
            <v>0</v>
          </cell>
          <cell r="AJ943">
            <v>0</v>
          </cell>
          <cell r="AK943">
            <v>0</v>
          </cell>
          <cell r="AL943">
            <v>0</v>
          </cell>
          <cell r="AM943">
            <v>500</v>
          </cell>
          <cell r="AN943" t="str">
            <v>外科</v>
          </cell>
        </row>
        <row r="944">
          <cell r="H944" t="str">
            <v>外科</v>
          </cell>
          <cell r="I944" t="str">
            <v>2021年</v>
          </cell>
        </row>
        <row r="944">
          <cell r="K944" t="str">
            <v>合格</v>
          </cell>
          <cell r="L944">
            <v>0</v>
          </cell>
          <cell r="M944">
            <v>0</v>
          </cell>
          <cell r="N944">
            <v>0</v>
          </cell>
          <cell r="O944">
            <v>160</v>
          </cell>
          <cell r="P944">
            <v>3</v>
          </cell>
          <cell r="Q944">
            <v>0</v>
          </cell>
          <cell r="R944">
            <v>0</v>
          </cell>
          <cell r="S944">
            <v>0</v>
          </cell>
          <cell r="T944">
            <v>0</v>
          </cell>
          <cell r="U944">
            <v>150</v>
          </cell>
          <cell r="V944">
            <v>100</v>
          </cell>
          <cell r="W944">
            <v>10</v>
          </cell>
          <cell r="X944">
            <v>40</v>
          </cell>
          <cell r="Y944">
            <v>0</v>
          </cell>
          <cell r="Z944">
            <v>0</v>
          </cell>
          <cell r="AA944">
            <v>0</v>
          </cell>
          <cell r="AB944">
            <v>100</v>
          </cell>
          <cell r="AC944">
            <v>0</v>
          </cell>
          <cell r="AD944">
            <v>0</v>
          </cell>
          <cell r="AE944">
            <v>0</v>
          </cell>
          <cell r="AF944">
            <v>0</v>
          </cell>
          <cell r="AG944">
            <v>-60</v>
          </cell>
          <cell r="AH944">
            <v>0</v>
          </cell>
          <cell r="AI944">
            <v>0</v>
          </cell>
          <cell r="AJ944">
            <v>0</v>
          </cell>
          <cell r="AK944">
            <v>0</v>
          </cell>
          <cell r="AL944">
            <v>0</v>
          </cell>
          <cell r="AM944">
            <v>500</v>
          </cell>
          <cell r="AN944" t="str">
            <v>外科</v>
          </cell>
        </row>
        <row r="945">
          <cell r="H945" t="str">
            <v>外科</v>
          </cell>
          <cell r="I945" t="str">
            <v>2022年</v>
          </cell>
        </row>
        <row r="945">
          <cell r="K945" t="str">
            <v>合格</v>
          </cell>
          <cell r="L945">
            <v>0</v>
          </cell>
          <cell r="M945">
            <v>0</v>
          </cell>
          <cell r="N945">
            <v>0</v>
          </cell>
          <cell r="O945">
            <v>160</v>
          </cell>
          <cell r="P945">
            <v>0</v>
          </cell>
          <cell r="Q945">
            <v>3</v>
          </cell>
          <cell r="R945">
            <v>1</v>
          </cell>
          <cell r="S945">
            <v>1</v>
          </cell>
          <cell r="T945">
            <v>1</v>
          </cell>
          <cell r="U945">
            <v>130</v>
          </cell>
          <cell r="V945">
            <v>100</v>
          </cell>
          <cell r="W945">
            <v>10</v>
          </cell>
          <cell r="X945">
            <v>40</v>
          </cell>
          <cell r="Y945">
            <v>60</v>
          </cell>
          <cell r="Z945">
            <v>60</v>
          </cell>
          <cell r="AA945">
            <v>0</v>
          </cell>
          <cell r="AB945">
            <v>0</v>
          </cell>
          <cell r="AC945">
            <v>0</v>
          </cell>
          <cell r="AD945">
            <v>0</v>
          </cell>
          <cell r="AE945">
            <v>0</v>
          </cell>
          <cell r="AF945">
            <v>0</v>
          </cell>
          <cell r="AG945">
            <v>-60</v>
          </cell>
          <cell r="AH945">
            <v>0</v>
          </cell>
          <cell r="AI945">
            <v>0</v>
          </cell>
          <cell r="AJ945">
            <v>0</v>
          </cell>
          <cell r="AK945">
            <v>0</v>
          </cell>
          <cell r="AL945">
            <v>0</v>
          </cell>
          <cell r="AM945">
            <v>500</v>
          </cell>
          <cell r="AN945" t="str">
            <v>外科</v>
          </cell>
        </row>
        <row r="946">
          <cell r="H946" t="str">
            <v>外科</v>
          </cell>
          <cell r="I946" t="str">
            <v>2022年</v>
          </cell>
        </row>
        <row r="946">
          <cell r="K946" t="str">
            <v>合格</v>
          </cell>
          <cell r="L946">
            <v>0</v>
          </cell>
          <cell r="M946">
            <v>0</v>
          </cell>
          <cell r="N946">
            <v>0</v>
          </cell>
          <cell r="O946">
            <v>120</v>
          </cell>
          <cell r="P946">
            <v>0</v>
          </cell>
          <cell r="Q946">
            <v>6</v>
          </cell>
          <cell r="R946">
            <v>3</v>
          </cell>
          <cell r="S946">
            <v>0</v>
          </cell>
          <cell r="T946">
            <v>0</v>
          </cell>
          <cell r="U946">
            <v>180</v>
          </cell>
          <cell r="V946">
            <v>100</v>
          </cell>
          <cell r="W946">
            <v>10</v>
          </cell>
          <cell r="X946">
            <v>40</v>
          </cell>
          <cell r="Y946">
            <v>60</v>
          </cell>
          <cell r="Z946">
            <v>30</v>
          </cell>
          <cell r="AA946">
            <v>0</v>
          </cell>
          <cell r="AB946">
            <v>0</v>
          </cell>
          <cell r="AC946">
            <v>0</v>
          </cell>
          <cell r="AD946">
            <v>0</v>
          </cell>
          <cell r="AE946">
            <v>0</v>
          </cell>
          <cell r="AF946">
            <v>0</v>
          </cell>
          <cell r="AG946">
            <v>-40</v>
          </cell>
          <cell r="AH946">
            <v>0</v>
          </cell>
          <cell r="AI946">
            <v>0</v>
          </cell>
          <cell r="AJ946">
            <v>0</v>
          </cell>
          <cell r="AK946">
            <v>0</v>
          </cell>
          <cell r="AL946">
            <v>0</v>
          </cell>
          <cell r="AM946">
            <v>500</v>
          </cell>
          <cell r="AN946" t="str">
            <v>外科</v>
          </cell>
        </row>
        <row r="947">
          <cell r="H947" t="str">
            <v>外科</v>
          </cell>
          <cell r="I947" t="str">
            <v>2021年</v>
          </cell>
        </row>
        <row r="947">
          <cell r="K947" t="str">
            <v>合格</v>
          </cell>
          <cell r="L947">
            <v>0</v>
          </cell>
          <cell r="M947">
            <v>0</v>
          </cell>
          <cell r="N947">
            <v>0</v>
          </cell>
          <cell r="O947">
            <v>160</v>
          </cell>
          <cell r="P947" t="str">
            <v>/</v>
          </cell>
          <cell r="Q947" t="str">
            <v>/</v>
          </cell>
          <cell r="R947" t="str">
            <v>/</v>
          </cell>
          <cell r="S947" t="str">
            <v>/</v>
          </cell>
          <cell r="T947" t="str">
            <v>/</v>
          </cell>
          <cell r="U947">
            <v>80</v>
          </cell>
          <cell r="V947">
            <v>100</v>
          </cell>
          <cell r="W947">
            <v>10</v>
          </cell>
          <cell r="X947">
            <v>40</v>
          </cell>
          <cell r="Y947">
            <v>60</v>
          </cell>
          <cell r="Z947">
            <v>30</v>
          </cell>
          <cell r="AA947">
            <v>20</v>
          </cell>
          <cell r="AB947">
            <v>0</v>
          </cell>
          <cell r="AC947">
            <v>0</v>
          </cell>
          <cell r="AD947">
            <v>0</v>
          </cell>
          <cell r="AE947">
            <v>0</v>
          </cell>
          <cell r="AF947">
            <v>0</v>
          </cell>
          <cell r="AG947">
            <v>-60</v>
          </cell>
          <cell r="AH947">
            <v>50</v>
          </cell>
          <cell r="AI947">
            <v>0</v>
          </cell>
          <cell r="AJ947">
            <v>0</v>
          </cell>
          <cell r="AK947">
            <v>0</v>
          </cell>
          <cell r="AL947">
            <v>0</v>
          </cell>
          <cell r="AM947">
            <v>490</v>
          </cell>
          <cell r="AN947" t="str">
            <v>外科</v>
          </cell>
        </row>
        <row r="948">
          <cell r="H948" t="str">
            <v>外科</v>
          </cell>
          <cell r="I948" t="str">
            <v>2022年</v>
          </cell>
        </row>
        <row r="948">
          <cell r="K948" t="str">
            <v>合格</v>
          </cell>
          <cell r="L948">
            <v>0</v>
          </cell>
          <cell r="M948">
            <v>0</v>
          </cell>
          <cell r="N948">
            <v>0</v>
          </cell>
          <cell r="O948">
            <v>160</v>
          </cell>
          <cell r="P948">
            <v>0</v>
          </cell>
          <cell r="Q948">
            <v>5</v>
          </cell>
          <cell r="R948">
            <v>3</v>
          </cell>
          <cell r="S948">
            <v>1</v>
          </cell>
          <cell r="T948">
            <v>1</v>
          </cell>
          <cell r="U948">
            <v>210</v>
          </cell>
          <cell r="V948">
            <v>100</v>
          </cell>
          <cell r="W948">
            <v>0</v>
          </cell>
          <cell r="X948">
            <v>20</v>
          </cell>
          <cell r="Y948">
            <v>0</v>
          </cell>
          <cell r="Z948">
            <v>60</v>
          </cell>
          <cell r="AA948">
            <v>0</v>
          </cell>
          <cell r="AB948">
            <v>0</v>
          </cell>
          <cell r="AC948">
            <v>0</v>
          </cell>
          <cell r="AD948">
            <v>0</v>
          </cell>
          <cell r="AE948">
            <v>0</v>
          </cell>
          <cell r="AF948">
            <v>0</v>
          </cell>
          <cell r="AG948">
            <v>-60</v>
          </cell>
          <cell r="AH948">
            <v>0</v>
          </cell>
          <cell r="AI948">
            <v>0</v>
          </cell>
          <cell r="AJ948">
            <v>0</v>
          </cell>
          <cell r="AK948">
            <v>0</v>
          </cell>
          <cell r="AL948">
            <v>0</v>
          </cell>
          <cell r="AM948">
            <v>490</v>
          </cell>
          <cell r="AN948" t="str">
            <v>外科</v>
          </cell>
        </row>
        <row r="949">
          <cell r="H949" t="str">
            <v>外科</v>
          </cell>
          <cell r="I949" t="str">
            <v>2022年</v>
          </cell>
        </row>
        <row r="949">
          <cell r="K949" t="str">
            <v>合格</v>
          </cell>
          <cell r="L949">
            <v>0</v>
          </cell>
          <cell r="M949">
            <v>0</v>
          </cell>
          <cell r="N949">
            <v>0</v>
          </cell>
          <cell r="O949">
            <v>160</v>
          </cell>
          <cell r="P949">
            <v>0</v>
          </cell>
          <cell r="Q949">
            <v>3</v>
          </cell>
          <cell r="R949">
            <v>1</v>
          </cell>
          <cell r="S949">
            <v>0</v>
          </cell>
          <cell r="T949">
            <v>0</v>
          </cell>
          <cell r="U949">
            <v>80</v>
          </cell>
          <cell r="V949">
            <v>100</v>
          </cell>
          <cell r="W949">
            <v>10</v>
          </cell>
          <cell r="X949">
            <v>20</v>
          </cell>
          <cell r="Y949">
            <v>60</v>
          </cell>
          <cell r="Z949">
            <v>60</v>
          </cell>
          <cell r="AA949">
            <v>0</v>
          </cell>
          <cell r="AB949">
            <v>0</v>
          </cell>
          <cell r="AC949">
            <v>0</v>
          </cell>
          <cell r="AD949">
            <v>0</v>
          </cell>
          <cell r="AE949">
            <v>0</v>
          </cell>
          <cell r="AF949">
            <v>0</v>
          </cell>
          <cell r="AG949">
            <v>0</v>
          </cell>
          <cell r="AH949">
            <v>0</v>
          </cell>
          <cell r="AI949">
            <v>0</v>
          </cell>
          <cell r="AJ949">
            <v>0</v>
          </cell>
          <cell r="AK949">
            <v>0</v>
          </cell>
          <cell r="AL949">
            <v>0</v>
          </cell>
          <cell r="AM949">
            <v>490</v>
          </cell>
          <cell r="AN949" t="str">
            <v>外科</v>
          </cell>
        </row>
        <row r="950">
          <cell r="H950" t="str">
            <v>外科</v>
          </cell>
          <cell r="I950" t="str">
            <v>2022年</v>
          </cell>
        </row>
        <row r="950">
          <cell r="K950" t="str">
            <v>合格</v>
          </cell>
          <cell r="L950">
            <v>0</v>
          </cell>
          <cell r="M950">
            <v>0</v>
          </cell>
          <cell r="N950">
            <v>0</v>
          </cell>
          <cell r="O950">
            <v>160</v>
          </cell>
          <cell r="P950">
            <v>0</v>
          </cell>
          <cell r="Q950">
            <v>3</v>
          </cell>
          <cell r="R950">
            <v>0</v>
          </cell>
          <cell r="S950">
            <v>0</v>
          </cell>
          <cell r="T950">
            <v>0</v>
          </cell>
          <cell r="U950">
            <v>60</v>
          </cell>
          <cell r="V950">
            <v>100</v>
          </cell>
          <cell r="W950">
            <v>10</v>
          </cell>
          <cell r="X950">
            <v>60</v>
          </cell>
          <cell r="Y950">
            <v>30</v>
          </cell>
          <cell r="Z950">
            <v>60</v>
          </cell>
          <cell r="AA950">
            <v>0</v>
          </cell>
          <cell r="AB950">
            <v>0</v>
          </cell>
          <cell r="AC950">
            <v>0</v>
          </cell>
          <cell r="AD950">
            <v>0</v>
          </cell>
          <cell r="AE950">
            <v>20</v>
          </cell>
          <cell r="AF950">
            <v>40</v>
          </cell>
          <cell r="AG950">
            <v>-60</v>
          </cell>
          <cell r="AH950">
            <v>0</v>
          </cell>
          <cell r="AI950">
            <v>0</v>
          </cell>
          <cell r="AJ950">
            <v>0</v>
          </cell>
          <cell r="AK950">
            <v>0</v>
          </cell>
          <cell r="AL950">
            <v>0</v>
          </cell>
          <cell r="AM950">
            <v>480</v>
          </cell>
          <cell r="AN950" t="str">
            <v>外科</v>
          </cell>
        </row>
        <row r="951">
          <cell r="H951" t="str">
            <v>外科</v>
          </cell>
          <cell r="I951" t="str">
            <v>2022年</v>
          </cell>
        </row>
        <row r="951">
          <cell r="K951" t="str">
            <v>合格</v>
          </cell>
          <cell r="L951">
            <v>0</v>
          </cell>
          <cell r="M951">
            <v>0</v>
          </cell>
          <cell r="N951">
            <v>0</v>
          </cell>
          <cell r="O951">
            <v>160</v>
          </cell>
          <cell r="P951">
            <v>0</v>
          </cell>
          <cell r="Q951">
            <v>6</v>
          </cell>
          <cell r="R951">
            <v>0</v>
          </cell>
          <cell r="S951">
            <v>0</v>
          </cell>
          <cell r="T951">
            <v>0</v>
          </cell>
          <cell r="U951">
            <v>120</v>
          </cell>
          <cell r="V951">
            <v>100</v>
          </cell>
          <cell r="W951">
            <v>10</v>
          </cell>
          <cell r="X951">
            <v>60</v>
          </cell>
          <cell r="Y951">
            <v>30</v>
          </cell>
          <cell r="Z951">
            <v>60</v>
          </cell>
          <cell r="AA951">
            <v>0</v>
          </cell>
          <cell r="AB951">
            <v>0</v>
          </cell>
          <cell r="AC951">
            <v>0</v>
          </cell>
          <cell r="AD951">
            <v>0</v>
          </cell>
          <cell r="AE951">
            <v>0</v>
          </cell>
          <cell r="AF951">
            <v>0</v>
          </cell>
          <cell r="AG951">
            <v>-60</v>
          </cell>
          <cell r="AH951">
            <v>0</v>
          </cell>
          <cell r="AI951">
            <v>0</v>
          </cell>
          <cell r="AJ951">
            <v>0</v>
          </cell>
          <cell r="AK951">
            <v>0</v>
          </cell>
          <cell r="AL951">
            <v>0</v>
          </cell>
          <cell r="AM951">
            <v>480</v>
          </cell>
          <cell r="AN951" t="str">
            <v>外科</v>
          </cell>
        </row>
        <row r="952">
          <cell r="H952" t="str">
            <v>外科</v>
          </cell>
          <cell r="I952" t="str">
            <v>2022年</v>
          </cell>
        </row>
        <row r="952">
          <cell r="K952" t="str">
            <v>合格</v>
          </cell>
          <cell r="L952">
            <v>0</v>
          </cell>
          <cell r="M952">
            <v>0</v>
          </cell>
          <cell r="N952">
            <v>0</v>
          </cell>
          <cell r="O952">
            <v>160</v>
          </cell>
          <cell r="P952">
            <v>0</v>
          </cell>
          <cell r="Q952">
            <v>2</v>
          </cell>
          <cell r="R952">
            <v>0</v>
          </cell>
          <cell r="S952">
            <v>0</v>
          </cell>
          <cell r="T952">
            <v>0</v>
          </cell>
          <cell r="U952">
            <v>40</v>
          </cell>
          <cell r="V952">
            <v>100</v>
          </cell>
          <cell r="W952">
            <v>0</v>
          </cell>
          <cell r="X952">
            <v>40</v>
          </cell>
          <cell r="Y952">
            <v>30</v>
          </cell>
          <cell r="Z952">
            <v>30</v>
          </cell>
          <cell r="AA952">
            <v>80</v>
          </cell>
          <cell r="AB952">
            <v>0</v>
          </cell>
          <cell r="AC952">
            <v>0</v>
          </cell>
          <cell r="AD952">
            <v>0</v>
          </cell>
          <cell r="AE952">
            <v>0</v>
          </cell>
          <cell r="AF952">
            <v>0</v>
          </cell>
          <cell r="AG952">
            <v>0</v>
          </cell>
          <cell r="AH952">
            <v>0</v>
          </cell>
          <cell r="AI952">
            <v>0</v>
          </cell>
          <cell r="AJ952">
            <v>0</v>
          </cell>
          <cell r="AK952">
            <v>0</v>
          </cell>
          <cell r="AL952">
            <v>0</v>
          </cell>
          <cell r="AM952">
            <v>480</v>
          </cell>
          <cell r="AN952" t="str">
            <v>外科</v>
          </cell>
        </row>
        <row r="953">
          <cell r="H953" t="str">
            <v>外科</v>
          </cell>
          <cell r="I953" t="str">
            <v>2022年</v>
          </cell>
        </row>
        <row r="953">
          <cell r="K953" t="str">
            <v>合格</v>
          </cell>
          <cell r="L953">
            <v>0</v>
          </cell>
          <cell r="M953">
            <v>0</v>
          </cell>
          <cell r="N953">
            <v>0</v>
          </cell>
          <cell r="O953">
            <v>160</v>
          </cell>
          <cell r="P953">
            <v>0</v>
          </cell>
          <cell r="Q953">
            <v>3</v>
          </cell>
          <cell r="R953">
            <v>0</v>
          </cell>
          <cell r="S953">
            <v>0</v>
          </cell>
          <cell r="T953">
            <v>0</v>
          </cell>
          <cell r="U953">
            <v>60</v>
          </cell>
          <cell r="V953">
            <v>100</v>
          </cell>
          <cell r="W953">
            <v>10</v>
          </cell>
          <cell r="X953">
            <v>60</v>
          </cell>
          <cell r="Y953">
            <v>30</v>
          </cell>
          <cell r="Z953">
            <v>60</v>
          </cell>
          <cell r="AA953">
            <v>0</v>
          </cell>
          <cell r="AB953">
            <v>0</v>
          </cell>
          <cell r="AC953">
            <v>0</v>
          </cell>
          <cell r="AD953">
            <v>0</v>
          </cell>
          <cell r="AE953">
            <v>0</v>
          </cell>
          <cell r="AF953">
            <v>0</v>
          </cell>
          <cell r="AG953">
            <v>0</v>
          </cell>
          <cell r="AH953">
            <v>0</v>
          </cell>
          <cell r="AI953">
            <v>0</v>
          </cell>
          <cell r="AJ953">
            <v>0</v>
          </cell>
          <cell r="AK953">
            <v>0</v>
          </cell>
          <cell r="AL953">
            <v>0</v>
          </cell>
          <cell r="AM953">
            <v>480</v>
          </cell>
          <cell r="AN953" t="str">
            <v>外科</v>
          </cell>
        </row>
        <row r="954">
          <cell r="H954" t="str">
            <v>外科</v>
          </cell>
          <cell r="I954" t="str">
            <v>2022年</v>
          </cell>
        </row>
        <row r="954">
          <cell r="K954" t="str">
            <v>合格</v>
          </cell>
          <cell r="L954">
            <v>0</v>
          </cell>
          <cell r="M954">
            <v>0</v>
          </cell>
          <cell r="N954">
            <v>0</v>
          </cell>
          <cell r="O954">
            <v>160</v>
          </cell>
          <cell r="P954">
            <v>0</v>
          </cell>
          <cell r="Q954">
            <v>2</v>
          </cell>
          <cell r="R954">
            <v>2</v>
          </cell>
          <cell r="S954">
            <v>0</v>
          </cell>
          <cell r="T954">
            <v>0</v>
          </cell>
          <cell r="U954">
            <v>80</v>
          </cell>
          <cell r="V954">
            <v>100</v>
          </cell>
          <cell r="W954">
            <v>10</v>
          </cell>
          <cell r="X954">
            <v>40</v>
          </cell>
          <cell r="Y954">
            <v>30</v>
          </cell>
          <cell r="Z954">
            <v>60</v>
          </cell>
          <cell r="AA954">
            <v>0</v>
          </cell>
          <cell r="AB954">
            <v>0</v>
          </cell>
          <cell r="AC954">
            <v>0</v>
          </cell>
          <cell r="AD954">
            <v>0</v>
          </cell>
          <cell r="AE954">
            <v>0</v>
          </cell>
          <cell r="AF954">
            <v>0</v>
          </cell>
          <cell r="AG954">
            <v>0</v>
          </cell>
          <cell r="AH954">
            <v>0</v>
          </cell>
          <cell r="AI954">
            <v>0</v>
          </cell>
          <cell r="AJ954">
            <v>0</v>
          </cell>
          <cell r="AK954">
            <v>0</v>
          </cell>
          <cell r="AL954">
            <v>0</v>
          </cell>
          <cell r="AM954">
            <v>480</v>
          </cell>
          <cell r="AN954" t="str">
            <v>外科</v>
          </cell>
        </row>
        <row r="955">
          <cell r="H955" t="str">
            <v>外科</v>
          </cell>
          <cell r="I955" t="str">
            <v>2022年</v>
          </cell>
        </row>
        <row r="955">
          <cell r="K955" t="str">
            <v>合格</v>
          </cell>
          <cell r="L955">
            <v>0</v>
          </cell>
          <cell r="M955">
            <v>0</v>
          </cell>
          <cell r="N955">
            <v>0</v>
          </cell>
          <cell r="O955">
            <v>160</v>
          </cell>
          <cell r="P955" t="str">
            <v>/</v>
          </cell>
          <cell r="Q955" t="str">
            <v>/</v>
          </cell>
          <cell r="R955" t="str">
            <v>/</v>
          </cell>
          <cell r="S955" t="str">
            <v>/</v>
          </cell>
          <cell r="T955" t="str">
            <v>/</v>
          </cell>
          <cell r="U955">
            <v>80</v>
          </cell>
          <cell r="V955">
            <v>100</v>
          </cell>
          <cell r="W955">
            <v>10</v>
          </cell>
          <cell r="X955">
            <v>40</v>
          </cell>
          <cell r="Y955">
            <v>60</v>
          </cell>
          <cell r="Z955">
            <v>60</v>
          </cell>
          <cell r="AA955">
            <v>20</v>
          </cell>
          <cell r="AB955">
            <v>0</v>
          </cell>
          <cell r="AC955">
            <v>0</v>
          </cell>
          <cell r="AD955">
            <v>0</v>
          </cell>
          <cell r="AE955">
            <v>0</v>
          </cell>
          <cell r="AF955">
            <v>0</v>
          </cell>
          <cell r="AG955">
            <v>-60</v>
          </cell>
          <cell r="AH955">
            <v>0</v>
          </cell>
          <cell r="AI955">
            <v>0</v>
          </cell>
          <cell r="AJ955">
            <v>0</v>
          </cell>
          <cell r="AK955">
            <v>0</v>
          </cell>
          <cell r="AL955">
            <v>0</v>
          </cell>
          <cell r="AM955">
            <v>470</v>
          </cell>
          <cell r="AN955" t="str">
            <v>外科</v>
          </cell>
        </row>
        <row r="956">
          <cell r="H956" t="str">
            <v>外科</v>
          </cell>
          <cell r="I956" t="str">
            <v>2022年</v>
          </cell>
        </row>
        <row r="956">
          <cell r="K956" t="str">
            <v>合格</v>
          </cell>
          <cell r="L956">
            <v>0</v>
          </cell>
          <cell r="M956">
            <v>0</v>
          </cell>
          <cell r="N956">
            <v>0</v>
          </cell>
          <cell r="O956">
            <v>160</v>
          </cell>
          <cell r="P956">
            <v>0</v>
          </cell>
          <cell r="Q956">
            <v>4</v>
          </cell>
          <cell r="R956">
            <v>0</v>
          </cell>
          <cell r="S956">
            <v>0</v>
          </cell>
          <cell r="T956">
            <v>0</v>
          </cell>
          <cell r="U956">
            <v>80</v>
          </cell>
          <cell r="V956">
            <v>100</v>
          </cell>
          <cell r="W956">
            <v>10</v>
          </cell>
          <cell r="X956">
            <v>60</v>
          </cell>
          <cell r="Y956">
            <v>30</v>
          </cell>
          <cell r="Z956">
            <v>30</v>
          </cell>
          <cell r="AA956">
            <v>20</v>
          </cell>
          <cell r="AB956">
            <v>0</v>
          </cell>
          <cell r="AC956">
            <v>0</v>
          </cell>
          <cell r="AD956">
            <v>0</v>
          </cell>
          <cell r="AE956">
            <v>0</v>
          </cell>
          <cell r="AF956">
            <v>20</v>
          </cell>
          <cell r="AG956">
            <v>-40</v>
          </cell>
          <cell r="AH956">
            <v>0</v>
          </cell>
          <cell r="AI956">
            <v>0</v>
          </cell>
          <cell r="AJ956">
            <v>0</v>
          </cell>
          <cell r="AK956">
            <v>0</v>
          </cell>
          <cell r="AL956">
            <v>0</v>
          </cell>
          <cell r="AM956">
            <v>470</v>
          </cell>
          <cell r="AN956" t="str">
            <v>外科</v>
          </cell>
        </row>
        <row r="957">
          <cell r="H957" t="str">
            <v>外科</v>
          </cell>
          <cell r="I957" t="str">
            <v>2021年</v>
          </cell>
        </row>
        <row r="957">
          <cell r="K957" t="str">
            <v>合格</v>
          </cell>
          <cell r="L957">
            <v>0</v>
          </cell>
          <cell r="M957">
            <v>0</v>
          </cell>
          <cell r="N957">
            <v>0</v>
          </cell>
          <cell r="O957">
            <v>160</v>
          </cell>
          <cell r="P957">
            <v>0</v>
          </cell>
          <cell r="Q957">
            <v>4</v>
          </cell>
          <cell r="R957">
            <v>2</v>
          </cell>
          <cell r="S957">
            <v>0</v>
          </cell>
          <cell r="T957">
            <v>0</v>
          </cell>
          <cell r="U957">
            <v>120</v>
          </cell>
          <cell r="V957">
            <v>100</v>
          </cell>
          <cell r="W957">
            <v>10</v>
          </cell>
          <cell r="X957">
            <v>40</v>
          </cell>
          <cell r="Y957">
            <v>30</v>
          </cell>
          <cell r="Z957">
            <v>30</v>
          </cell>
          <cell r="AA957">
            <v>0</v>
          </cell>
          <cell r="AB957">
            <v>0</v>
          </cell>
          <cell r="AC957">
            <v>0</v>
          </cell>
          <cell r="AD957">
            <v>0</v>
          </cell>
          <cell r="AE957">
            <v>0</v>
          </cell>
          <cell r="AF957">
            <v>0</v>
          </cell>
          <cell r="AG957">
            <v>-20</v>
          </cell>
          <cell r="AH957">
            <v>0</v>
          </cell>
          <cell r="AI957">
            <v>0</v>
          </cell>
          <cell r="AJ957">
            <v>0</v>
          </cell>
          <cell r="AK957">
            <v>0</v>
          </cell>
          <cell r="AL957">
            <v>0</v>
          </cell>
          <cell r="AM957">
            <v>470</v>
          </cell>
          <cell r="AN957" t="str">
            <v>外科</v>
          </cell>
        </row>
        <row r="958">
          <cell r="H958" t="str">
            <v>外科</v>
          </cell>
          <cell r="I958" t="str">
            <v>2021年</v>
          </cell>
        </row>
        <row r="958">
          <cell r="K958" t="str">
            <v>合格</v>
          </cell>
          <cell r="L958">
            <v>0</v>
          </cell>
          <cell r="M958">
            <v>0</v>
          </cell>
          <cell r="N958">
            <v>0</v>
          </cell>
          <cell r="O958">
            <v>160</v>
          </cell>
          <cell r="P958">
            <v>0</v>
          </cell>
          <cell r="Q958">
            <v>2</v>
          </cell>
          <cell r="R958">
            <v>0</v>
          </cell>
          <cell r="S958">
            <v>0</v>
          </cell>
          <cell r="T958">
            <v>0</v>
          </cell>
          <cell r="U958">
            <v>40</v>
          </cell>
          <cell r="V958">
            <v>57.1428571428571</v>
          </cell>
          <cell r="W958">
            <v>0</v>
          </cell>
          <cell r="X958">
            <v>0</v>
          </cell>
          <cell r="Y958">
            <v>0</v>
          </cell>
          <cell r="Z958">
            <v>0</v>
          </cell>
          <cell r="AA958">
            <v>0</v>
          </cell>
          <cell r="AB958">
            <v>100</v>
          </cell>
          <cell r="AC958">
            <v>150</v>
          </cell>
          <cell r="AD958">
            <v>0</v>
          </cell>
          <cell r="AE958">
            <v>0</v>
          </cell>
          <cell r="AF958">
            <v>0</v>
          </cell>
          <cell r="AG958">
            <v>-40</v>
          </cell>
          <cell r="AH958">
            <v>0</v>
          </cell>
          <cell r="AI958">
            <v>0</v>
          </cell>
          <cell r="AJ958">
            <v>0</v>
          </cell>
          <cell r="AK958">
            <v>0</v>
          </cell>
          <cell r="AL958">
            <v>0</v>
          </cell>
          <cell r="AM958">
            <v>467.142857142857</v>
          </cell>
          <cell r="AN958" t="str">
            <v>外科</v>
          </cell>
        </row>
        <row r="959">
          <cell r="H959" t="str">
            <v>外科</v>
          </cell>
          <cell r="I959" t="str">
            <v>2022年</v>
          </cell>
        </row>
        <row r="959">
          <cell r="K959" t="str">
            <v>合格</v>
          </cell>
          <cell r="L959">
            <v>0</v>
          </cell>
          <cell r="M959">
            <v>0</v>
          </cell>
          <cell r="N959">
            <v>0</v>
          </cell>
          <cell r="O959">
            <v>160</v>
          </cell>
          <cell r="P959">
            <v>0</v>
          </cell>
          <cell r="Q959">
            <v>4</v>
          </cell>
          <cell r="R959">
            <v>0</v>
          </cell>
          <cell r="S959">
            <v>0</v>
          </cell>
          <cell r="T959">
            <v>0</v>
          </cell>
          <cell r="U959">
            <v>80</v>
          </cell>
          <cell r="V959">
            <v>100</v>
          </cell>
          <cell r="W959">
            <v>10</v>
          </cell>
          <cell r="X959">
            <v>60</v>
          </cell>
          <cell r="Y959">
            <v>30</v>
          </cell>
          <cell r="Z959">
            <v>60</v>
          </cell>
          <cell r="AA959">
            <v>20</v>
          </cell>
          <cell r="AB959">
            <v>0</v>
          </cell>
          <cell r="AC959">
            <v>0</v>
          </cell>
          <cell r="AD959">
            <v>0</v>
          </cell>
          <cell r="AE959">
            <v>0</v>
          </cell>
          <cell r="AF959">
            <v>0</v>
          </cell>
          <cell r="AG959">
            <v>-60</v>
          </cell>
          <cell r="AH959">
            <v>0</v>
          </cell>
          <cell r="AI959">
            <v>0</v>
          </cell>
          <cell r="AJ959">
            <v>0</v>
          </cell>
          <cell r="AK959">
            <v>0</v>
          </cell>
          <cell r="AL959">
            <v>0</v>
          </cell>
          <cell r="AM959">
            <v>460</v>
          </cell>
          <cell r="AN959" t="str">
            <v>外科</v>
          </cell>
        </row>
        <row r="960">
          <cell r="H960" t="str">
            <v>外科</v>
          </cell>
          <cell r="I960" t="str">
            <v>2022年</v>
          </cell>
        </row>
        <row r="960">
          <cell r="K960" t="str">
            <v>合格</v>
          </cell>
          <cell r="L960">
            <v>0</v>
          </cell>
          <cell r="M960">
            <v>0</v>
          </cell>
          <cell r="N960">
            <v>0</v>
          </cell>
          <cell r="O960">
            <v>120</v>
          </cell>
          <cell r="P960">
            <v>0</v>
          </cell>
          <cell r="Q960">
            <v>6</v>
          </cell>
          <cell r="R960">
            <v>3</v>
          </cell>
          <cell r="S960">
            <v>0</v>
          </cell>
          <cell r="T960">
            <v>0</v>
          </cell>
          <cell r="U960">
            <v>180</v>
          </cell>
          <cell r="V960">
            <v>100</v>
          </cell>
          <cell r="W960">
            <v>10</v>
          </cell>
          <cell r="X960">
            <v>20</v>
          </cell>
          <cell r="Y960">
            <v>30</v>
          </cell>
          <cell r="Z960">
            <v>60</v>
          </cell>
          <cell r="AA960">
            <v>0</v>
          </cell>
          <cell r="AB960">
            <v>0</v>
          </cell>
          <cell r="AC960">
            <v>0</v>
          </cell>
          <cell r="AD960">
            <v>0</v>
          </cell>
          <cell r="AE960">
            <v>0</v>
          </cell>
          <cell r="AF960">
            <v>0</v>
          </cell>
          <cell r="AG960">
            <v>-60</v>
          </cell>
          <cell r="AH960">
            <v>0</v>
          </cell>
          <cell r="AI960">
            <v>0</v>
          </cell>
          <cell r="AJ960">
            <v>0</v>
          </cell>
          <cell r="AK960">
            <v>0</v>
          </cell>
          <cell r="AL960">
            <v>0</v>
          </cell>
          <cell r="AM960">
            <v>460</v>
          </cell>
          <cell r="AN960" t="str">
            <v>外科</v>
          </cell>
        </row>
        <row r="961">
          <cell r="H961" t="str">
            <v>外科</v>
          </cell>
          <cell r="I961" t="str">
            <v>2022年</v>
          </cell>
        </row>
        <row r="961">
          <cell r="K961" t="str">
            <v>合格</v>
          </cell>
          <cell r="L961">
            <v>0</v>
          </cell>
          <cell r="M961">
            <v>0</v>
          </cell>
          <cell r="N961">
            <v>0</v>
          </cell>
          <cell r="O961">
            <v>160</v>
          </cell>
          <cell r="P961">
            <v>0</v>
          </cell>
          <cell r="Q961">
            <v>6</v>
          </cell>
          <cell r="R961">
            <v>2</v>
          </cell>
          <cell r="S961">
            <v>0</v>
          </cell>
          <cell r="T961">
            <v>0</v>
          </cell>
          <cell r="U961">
            <v>160</v>
          </cell>
          <cell r="V961">
            <v>100</v>
          </cell>
          <cell r="W961">
            <v>0</v>
          </cell>
          <cell r="X961">
            <v>40</v>
          </cell>
          <cell r="Y961">
            <v>60</v>
          </cell>
          <cell r="Z961">
            <v>0</v>
          </cell>
          <cell r="AA961">
            <v>0</v>
          </cell>
          <cell r="AB961">
            <v>0</v>
          </cell>
          <cell r="AC961">
            <v>0</v>
          </cell>
          <cell r="AD961">
            <v>0</v>
          </cell>
          <cell r="AE961">
            <v>0</v>
          </cell>
          <cell r="AF961">
            <v>0</v>
          </cell>
          <cell r="AG961">
            <v>-60</v>
          </cell>
          <cell r="AH961">
            <v>0</v>
          </cell>
          <cell r="AI961">
            <v>0</v>
          </cell>
          <cell r="AJ961">
            <v>0</v>
          </cell>
          <cell r="AK961">
            <v>0</v>
          </cell>
          <cell r="AL961">
            <v>0</v>
          </cell>
          <cell r="AM961">
            <v>460</v>
          </cell>
          <cell r="AN961" t="str">
            <v>外科</v>
          </cell>
        </row>
        <row r="962">
          <cell r="H962" t="str">
            <v>外科</v>
          </cell>
          <cell r="I962" t="str">
            <v>2022年</v>
          </cell>
        </row>
        <row r="962">
          <cell r="K962" t="str">
            <v>合格</v>
          </cell>
          <cell r="L962">
            <v>0</v>
          </cell>
          <cell r="M962">
            <v>0</v>
          </cell>
          <cell r="N962">
            <v>0</v>
          </cell>
          <cell r="O962">
            <v>160</v>
          </cell>
          <cell r="P962">
            <v>0</v>
          </cell>
          <cell r="Q962">
            <v>3</v>
          </cell>
          <cell r="R962">
            <v>1</v>
          </cell>
          <cell r="S962">
            <v>0</v>
          </cell>
          <cell r="T962">
            <v>0</v>
          </cell>
          <cell r="U962">
            <v>80</v>
          </cell>
          <cell r="V962">
            <v>100</v>
          </cell>
          <cell r="W962">
            <v>10</v>
          </cell>
          <cell r="X962">
            <v>20</v>
          </cell>
          <cell r="Y962">
            <v>30</v>
          </cell>
          <cell r="Z962">
            <v>60</v>
          </cell>
          <cell r="AA962">
            <v>0</v>
          </cell>
          <cell r="AB962">
            <v>0</v>
          </cell>
          <cell r="AC962">
            <v>0</v>
          </cell>
          <cell r="AD962">
            <v>0</v>
          </cell>
          <cell r="AE962">
            <v>0</v>
          </cell>
          <cell r="AF962">
            <v>40</v>
          </cell>
          <cell r="AG962">
            <v>-40</v>
          </cell>
          <cell r="AH962">
            <v>0</v>
          </cell>
          <cell r="AI962">
            <v>0</v>
          </cell>
          <cell r="AJ962">
            <v>0</v>
          </cell>
          <cell r="AK962">
            <v>0</v>
          </cell>
          <cell r="AL962">
            <v>0</v>
          </cell>
          <cell r="AM962">
            <v>460</v>
          </cell>
          <cell r="AN962" t="str">
            <v>外科</v>
          </cell>
        </row>
        <row r="963">
          <cell r="H963" t="str">
            <v>外科</v>
          </cell>
          <cell r="I963" t="str">
            <v>2022年</v>
          </cell>
        </row>
        <row r="963">
          <cell r="K963" t="str">
            <v>合格</v>
          </cell>
          <cell r="L963">
            <v>0</v>
          </cell>
          <cell r="M963">
            <v>0</v>
          </cell>
          <cell r="N963">
            <v>0</v>
          </cell>
          <cell r="O963">
            <v>160</v>
          </cell>
          <cell r="P963">
            <v>0</v>
          </cell>
          <cell r="Q963">
            <v>4</v>
          </cell>
          <cell r="R963">
            <v>2</v>
          </cell>
          <cell r="S963">
            <v>0</v>
          </cell>
          <cell r="T963">
            <v>0</v>
          </cell>
          <cell r="U963">
            <v>120</v>
          </cell>
          <cell r="V963">
            <v>100</v>
          </cell>
          <cell r="W963">
            <v>0</v>
          </cell>
          <cell r="X963">
            <v>0</v>
          </cell>
          <cell r="Y963">
            <v>60</v>
          </cell>
          <cell r="Z963">
            <v>60</v>
          </cell>
          <cell r="AA963">
            <v>0</v>
          </cell>
          <cell r="AB963">
            <v>0</v>
          </cell>
          <cell r="AC963">
            <v>0</v>
          </cell>
          <cell r="AD963">
            <v>0</v>
          </cell>
          <cell r="AE963">
            <v>0</v>
          </cell>
          <cell r="AF963">
            <v>0</v>
          </cell>
          <cell r="AG963">
            <v>-40</v>
          </cell>
          <cell r="AH963">
            <v>0</v>
          </cell>
          <cell r="AI963">
            <v>0</v>
          </cell>
          <cell r="AJ963">
            <v>0</v>
          </cell>
          <cell r="AK963">
            <v>0</v>
          </cell>
          <cell r="AL963">
            <v>0</v>
          </cell>
          <cell r="AM963">
            <v>460</v>
          </cell>
          <cell r="AN963" t="str">
            <v>外科</v>
          </cell>
        </row>
        <row r="964">
          <cell r="H964" t="str">
            <v>外科</v>
          </cell>
          <cell r="I964" t="str">
            <v>2022年</v>
          </cell>
        </row>
        <row r="964">
          <cell r="K964" t="str">
            <v>合格</v>
          </cell>
          <cell r="L964">
            <v>0</v>
          </cell>
          <cell r="M964">
            <v>0</v>
          </cell>
          <cell r="N964">
            <v>0</v>
          </cell>
          <cell r="O964">
            <v>120</v>
          </cell>
          <cell r="P964">
            <v>0</v>
          </cell>
          <cell r="Q964">
            <v>5</v>
          </cell>
          <cell r="R964">
            <v>1</v>
          </cell>
          <cell r="S964">
            <v>0</v>
          </cell>
          <cell r="T964">
            <v>0</v>
          </cell>
          <cell r="U964">
            <v>120</v>
          </cell>
          <cell r="V964">
            <v>100</v>
          </cell>
          <cell r="W964">
            <v>10</v>
          </cell>
          <cell r="X964">
            <v>40</v>
          </cell>
          <cell r="Y964">
            <v>0</v>
          </cell>
          <cell r="Z964">
            <v>0</v>
          </cell>
          <cell r="AA964">
            <v>0</v>
          </cell>
          <cell r="AB964">
            <v>100</v>
          </cell>
          <cell r="AC964">
            <v>0</v>
          </cell>
          <cell r="AD964">
            <v>0</v>
          </cell>
          <cell r="AE964">
            <v>20</v>
          </cell>
          <cell r="AF964">
            <v>0</v>
          </cell>
          <cell r="AG964">
            <v>-60</v>
          </cell>
          <cell r="AH964">
            <v>0</v>
          </cell>
          <cell r="AI964">
            <v>0</v>
          </cell>
          <cell r="AJ964">
            <v>0</v>
          </cell>
          <cell r="AK964">
            <v>0</v>
          </cell>
          <cell r="AL964">
            <v>0</v>
          </cell>
          <cell r="AM964">
            <v>450</v>
          </cell>
          <cell r="AN964" t="str">
            <v>外科</v>
          </cell>
        </row>
        <row r="965">
          <cell r="H965" t="str">
            <v>外科</v>
          </cell>
          <cell r="I965" t="str">
            <v>2022年</v>
          </cell>
        </row>
        <row r="965">
          <cell r="K965" t="str">
            <v>合格</v>
          </cell>
          <cell r="L965">
            <v>0</v>
          </cell>
          <cell r="M965">
            <v>0</v>
          </cell>
          <cell r="N965">
            <v>0</v>
          </cell>
          <cell r="O965">
            <v>120</v>
          </cell>
          <cell r="P965">
            <v>0</v>
          </cell>
          <cell r="Q965">
            <v>6</v>
          </cell>
          <cell r="R965">
            <v>2</v>
          </cell>
          <cell r="S965">
            <v>0</v>
          </cell>
          <cell r="T965">
            <v>0</v>
          </cell>
          <cell r="U965">
            <v>160</v>
          </cell>
          <cell r="V965">
            <v>100</v>
          </cell>
          <cell r="W965">
            <v>10</v>
          </cell>
          <cell r="X965">
            <v>20</v>
          </cell>
          <cell r="Y965">
            <v>30</v>
          </cell>
          <cell r="Z965">
            <v>30</v>
          </cell>
          <cell r="AA965">
            <v>0</v>
          </cell>
          <cell r="AB965">
            <v>0</v>
          </cell>
          <cell r="AC965">
            <v>0</v>
          </cell>
          <cell r="AD965">
            <v>0</v>
          </cell>
          <cell r="AE965">
            <v>0</v>
          </cell>
          <cell r="AF965">
            <v>0</v>
          </cell>
          <cell r="AG965">
            <v>-20</v>
          </cell>
          <cell r="AH965">
            <v>0</v>
          </cell>
          <cell r="AI965">
            <v>0</v>
          </cell>
          <cell r="AJ965">
            <v>0</v>
          </cell>
          <cell r="AK965">
            <v>0</v>
          </cell>
          <cell r="AL965">
            <v>0</v>
          </cell>
          <cell r="AM965">
            <v>450</v>
          </cell>
          <cell r="AN965" t="str">
            <v>外科</v>
          </cell>
        </row>
        <row r="966">
          <cell r="H966" t="str">
            <v>外科</v>
          </cell>
          <cell r="I966" t="str">
            <v>2022年</v>
          </cell>
        </row>
        <row r="966">
          <cell r="K966" t="str">
            <v>合格</v>
          </cell>
          <cell r="L966">
            <v>0</v>
          </cell>
          <cell r="M966">
            <v>0</v>
          </cell>
          <cell r="N966">
            <v>0</v>
          </cell>
          <cell r="O966">
            <v>160</v>
          </cell>
          <cell r="P966">
            <v>0</v>
          </cell>
          <cell r="Q966">
            <v>1</v>
          </cell>
          <cell r="R966">
            <v>4</v>
          </cell>
          <cell r="S966">
            <v>0</v>
          </cell>
          <cell r="T966">
            <v>0</v>
          </cell>
          <cell r="U966">
            <v>100</v>
          </cell>
          <cell r="V966">
            <v>100</v>
          </cell>
          <cell r="W966">
            <v>0</v>
          </cell>
          <cell r="X966">
            <v>0</v>
          </cell>
          <cell r="Y966">
            <v>60</v>
          </cell>
          <cell r="Z966">
            <v>30</v>
          </cell>
          <cell r="AA966">
            <v>0</v>
          </cell>
          <cell r="AB966">
            <v>0</v>
          </cell>
          <cell r="AC966">
            <v>0</v>
          </cell>
          <cell r="AD966">
            <v>0</v>
          </cell>
          <cell r="AE966">
            <v>0</v>
          </cell>
          <cell r="AF966">
            <v>0</v>
          </cell>
          <cell r="AG966">
            <v>0</v>
          </cell>
          <cell r="AH966">
            <v>0</v>
          </cell>
          <cell r="AI966">
            <v>0</v>
          </cell>
          <cell r="AJ966">
            <v>0</v>
          </cell>
          <cell r="AK966">
            <v>0</v>
          </cell>
          <cell r="AL966">
            <v>0</v>
          </cell>
          <cell r="AM966">
            <v>450</v>
          </cell>
          <cell r="AN966" t="str">
            <v>外科</v>
          </cell>
        </row>
        <row r="967">
          <cell r="H967" t="str">
            <v>外科</v>
          </cell>
          <cell r="I967" t="str">
            <v>2022年</v>
          </cell>
        </row>
        <row r="967">
          <cell r="K967" t="str">
            <v>合格</v>
          </cell>
          <cell r="L967">
            <v>0</v>
          </cell>
          <cell r="M967">
            <v>0</v>
          </cell>
          <cell r="N967">
            <v>0</v>
          </cell>
          <cell r="O967">
            <v>160</v>
          </cell>
          <cell r="P967">
            <v>0</v>
          </cell>
          <cell r="Q967">
            <v>3</v>
          </cell>
          <cell r="R967">
            <v>2</v>
          </cell>
          <cell r="S967">
            <v>0</v>
          </cell>
          <cell r="T967">
            <v>0</v>
          </cell>
          <cell r="U967">
            <v>100</v>
          </cell>
          <cell r="V967">
            <v>100</v>
          </cell>
          <cell r="W967">
            <v>10</v>
          </cell>
          <cell r="X967">
            <v>40</v>
          </cell>
          <cell r="Y967">
            <v>60</v>
          </cell>
          <cell r="Z967">
            <v>30</v>
          </cell>
          <cell r="AA967">
            <v>0</v>
          </cell>
          <cell r="AB967">
            <v>0</v>
          </cell>
          <cell r="AC967">
            <v>0</v>
          </cell>
          <cell r="AD967">
            <v>0</v>
          </cell>
          <cell r="AE967">
            <v>0</v>
          </cell>
          <cell r="AF967">
            <v>0</v>
          </cell>
          <cell r="AG967">
            <v>-60</v>
          </cell>
          <cell r="AH967">
            <v>0</v>
          </cell>
          <cell r="AI967">
            <v>0</v>
          </cell>
          <cell r="AJ967">
            <v>0</v>
          </cell>
          <cell r="AK967">
            <v>0</v>
          </cell>
          <cell r="AL967">
            <v>0</v>
          </cell>
          <cell r="AM967">
            <v>440</v>
          </cell>
          <cell r="AN967" t="str">
            <v>外科</v>
          </cell>
        </row>
        <row r="968">
          <cell r="H968" t="str">
            <v>外科</v>
          </cell>
          <cell r="I968" t="str">
            <v>2022年</v>
          </cell>
        </row>
        <row r="968">
          <cell r="K968" t="str">
            <v>合格</v>
          </cell>
          <cell r="L968">
            <v>0</v>
          </cell>
          <cell r="M968">
            <v>0</v>
          </cell>
          <cell r="N968">
            <v>0</v>
          </cell>
          <cell r="O968">
            <v>160</v>
          </cell>
          <cell r="P968">
            <v>0</v>
          </cell>
          <cell r="Q968">
            <v>2</v>
          </cell>
          <cell r="R968">
            <v>4</v>
          </cell>
          <cell r="S968">
            <v>0</v>
          </cell>
          <cell r="T968">
            <v>0</v>
          </cell>
          <cell r="U968">
            <v>120</v>
          </cell>
          <cell r="V968">
            <v>100</v>
          </cell>
          <cell r="W968">
            <v>0</v>
          </cell>
          <cell r="X968">
            <v>40</v>
          </cell>
          <cell r="Y968">
            <v>60</v>
          </cell>
          <cell r="Z968">
            <v>0</v>
          </cell>
          <cell r="AA968">
            <v>20</v>
          </cell>
          <cell r="AB968">
            <v>0</v>
          </cell>
          <cell r="AC968">
            <v>0</v>
          </cell>
          <cell r="AD968">
            <v>0</v>
          </cell>
          <cell r="AE968">
            <v>0</v>
          </cell>
          <cell r="AF968">
            <v>0</v>
          </cell>
          <cell r="AG968">
            <v>-60</v>
          </cell>
          <cell r="AH968">
            <v>0</v>
          </cell>
          <cell r="AI968">
            <v>0</v>
          </cell>
          <cell r="AJ968">
            <v>0</v>
          </cell>
          <cell r="AK968">
            <v>0</v>
          </cell>
          <cell r="AL968">
            <v>0</v>
          </cell>
          <cell r="AM968">
            <v>440</v>
          </cell>
          <cell r="AN968" t="str">
            <v>外科</v>
          </cell>
        </row>
        <row r="969">
          <cell r="H969" t="str">
            <v>外科</v>
          </cell>
          <cell r="I969" t="str">
            <v>2022年</v>
          </cell>
        </row>
        <row r="969">
          <cell r="K969" t="str">
            <v>合格</v>
          </cell>
          <cell r="L969">
            <v>0</v>
          </cell>
          <cell r="M969">
            <v>0</v>
          </cell>
          <cell r="N969">
            <v>0</v>
          </cell>
          <cell r="O969">
            <v>160</v>
          </cell>
          <cell r="P969">
            <v>0</v>
          </cell>
          <cell r="Q969">
            <v>4</v>
          </cell>
          <cell r="R969">
            <v>0</v>
          </cell>
          <cell r="S969">
            <v>0</v>
          </cell>
          <cell r="T969">
            <v>0</v>
          </cell>
          <cell r="U969">
            <v>80</v>
          </cell>
          <cell r="V969">
            <v>100</v>
          </cell>
          <cell r="W969">
            <v>10</v>
          </cell>
          <cell r="X969">
            <v>60</v>
          </cell>
          <cell r="Y969">
            <v>30</v>
          </cell>
          <cell r="Z969">
            <v>60</v>
          </cell>
          <cell r="AA969">
            <v>0</v>
          </cell>
          <cell r="AB969">
            <v>0</v>
          </cell>
          <cell r="AC969">
            <v>0</v>
          </cell>
          <cell r="AD969">
            <v>0</v>
          </cell>
          <cell r="AE969">
            <v>0</v>
          </cell>
          <cell r="AF969">
            <v>0</v>
          </cell>
          <cell r="AG969">
            <v>-60</v>
          </cell>
          <cell r="AH969">
            <v>0</v>
          </cell>
          <cell r="AI969">
            <v>0</v>
          </cell>
          <cell r="AJ969">
            <v>0</v>
          </cell>
          <cell r="AK969">
            <v>0</v>
          </cell>
          <cell r="AL969">
            <v>0</v>
          </cell>
          <cell r="AM969">
            <v>440</v>
          </cell>
          <cell r="AN969" t="str">
            <v>外科</v>
          </cell>
        </row>
        <row r="970">
          <cell r="H970" t="str">
            <v>外科</v>
          </cell>
          <cell r="I970" t="str">
            <v>2022年</v>
          </cell>
        </row>
        <row r="970">
          <cell r="K970" t="str">
            <v>合格</v>
          </cell>
          <cell r="L970">
            <v>0</v>
          </cell>
          <cell r="M970">
            <v>0</v>
          </cell>
          <cell r="N970">
            <v>0</v>
          </cell>
          <cell r="O970">
            <v>160</v>
          </cell>
          <cell r="P970">
            <v>0</v>
          </cell>
          <cell r="Q970">
            <v>1</v>
          </cell>
          <cell r="R970">
            <v>0</v>
          </cell>
          <cell r="S970">
            <v>1</v>
          </cell>
          <cell r="T970">
            <v>1</v>
          </cell>
          <cell r="U970">
            <v>70</v>
          </cell>
          <cell r="V970">
            <v>100</v>
          </cell>
          <cell r="W970">
            <v>10</v>
          </cell>
          <cell r="X970">
            <v>40</v>
          </cell>
          <cell r="Y970">
            <v>60</v>
          </cell>
          <cell r="Z970">
            <v>60</v>
          </cell>
          <cell r="AA970">
            <v>0</v>
          </cell>
          <cell r="AB970">
            <v>0</v>
          </cell>
          <cell r="AC970">
            <v>0</v>
          </cell>
          <cell r="AD970">
            <v>0</v>
          </cell>
          <cell r="AE970">
            <v>0</v>
          </cell>
          <cell r="AF970">
            <v>0</v>
          </cell>
          <cell r="AG970">
            <v>-60</v>
          </cell>
          <cell r="AH970">
            <v>0</v>
          </cell>
          <cell r="AI970">
            <v>0</v>
          </cell>
          <cell r="AJ970">
            <v>0</v>
          </cell>
          <cell r="AK970">
            <v>0</v>
          </cell>
          <cell r="AL970">
            <v>0</v>
          </cell>
          <cell r="AM970">
            <v>440</v>
          </cell>
          <cell r="AN970" t="str">
            <v>外科</v>
          </cell>
        </row>
        <row r="971">
          <cell r="H971" t="str">
            <v>外科</v>
          </cell>
          <cell r="I971" t="str">
            <v>2022年</v>
          </cell>
        </row>
        <row r="971">
          <cell r="K971" t="str">
            <v>合格</v>
          </cell>
          <cell r="L971">
            <v>0</v>
          </cell>
          <cell r="M971">
            <v>0</v>
          </cell>
          <cell r="N971">
            <v>0</v>
          </cell>
          <cell r="O971">
            <v>160</v>
          </cell>
          <cell r="P971">
            <v>0</v>
          </cell>
          <cell r="Q971">
            <v>5</v>
          </cell>
          <cell r="R971">
            <v>1</v>
          </cell>
          <cell r="S971">
            <v>0</v>
          </cell>
          <cell r="T971">
            <v>0</v>
          </cell>
          <cell r="U971">
            <v>120</v>
          </cell>
          <cell r="V971">
            <v>100</v>
          </cell>
          <cell r="W971">
            <v>10</v>
          </cell>
          <cell r="X971">
            <v>20</v>
          </cell>
          <cell r="Y971">
            <v>30</v>
          </cell>
          <cell r="Z971">
            <v>60</v>
          </cell>
          <cell r="AA971">
            <v>0</v>
          </cell>
          <cell r="AB971">
            <v>0</v>
          </cell>
          <cell r="AC971">
            <v>0</v>
          </cell>
          <cell r="AD971">
            <v>0</v>
          </cell>
          <cell r="AE971">
            <v>0</v>
          </cell>
          <cell r="AF971">
            <v>0</v>
          </cell>
          <cell r="AG971">
            <v>-60</v>
          </cell>
          <cell r="AH971">
            <v>0</v>
          </cell>
          <cell r="AI971">
            <v>0</v>
          </cell>
          <cell r="AJ971">
            <v>0</v>
          </cell>
          <cell r="AK971">
            <v>0</v>
          </cell>
          <cell r="AL971">
            <v>0</v>
          </cell>
          <cell r="AM971">
            <v>440</v>
          </cell>
          <cell r="AN971" t="str">
            <v>外科</v>
          </cell>
        </row>
        <row r="972">
          <cell r="H972" t="str">
            <v>外科</v>
          </cell>
          <cell r="I972" t="str">
            <v>2022年</v>
          </cell>
        </row>
        <row r="972">
          <cell r="K972" t="str">
            <v>合格</v>
          </cell>
          <cell r="L972">
            <v>0</v>
          </cell>
          <cell r="M972">
            <v>0</v>
          </cell>
          <cell r="N972">
            <v>0</v>
          </cell>
          <cell r="O972">
            <v>160</v>
          </cell>
          <cell r="P972">
            <v>0</v>
          </cell>
          <cell r="Q972">
            <v>3</v>
          </cell>
          <cell r="R972">
            <v>2</v>
          </cell>
          <cell r="S972">
            <v>0</v>
          </cell>
          <cell r="T972">
            <v>0</v>
          </cell>
          <cell r="U972">
            <v>100</v>
          </cell>
          <cell r="V972">
            <v>100</v>
          </cell>
          <cell r="W972">
            <v>10</v>
          </cell>
          <cell r="X972">
            <v>40</v>
          </cell>
          <cell r="Y972">
            <v>60</v>
          </cell>
          <cell r="Z972">
            <v>0</v>
          </cell>
          <cell r="AA972">
            <v>0</v>
          </cell>
          <cell r="AB972">
            <v>0</v>
          </cell>
          <cell r="AC972">
            <v>0</v>
          </cell>
          <cell r="AD972">
            <v>0</v>
          </cell>
          <cell r="AE972">
            <v>20</v>
          </cell>
          <cell r="AF972">
            <v>0</v>
          </cell>
          <cell r="AG972">
            <v>-60</v>
          </cell>
          <cell r="AH972">
            <v>0</v>
          </cell>
          <cell r="AI972">
            <v>0</v>
          </cell>
          <cell r="AJ972">
            <v>0</v>
          </cell>
          <cell r="AK972">
            <v>0</v>
          </cell>
          <cell r="AL972">
            <v>0</v>
          </cell>
          <cell r="AM972">
            <v>430</v>
          </cell>
          <cell r="AN972" t="str">
            <v>外科</v>
          </cell>
        </row>
        <row r="973">
          <cell r="H973" t="str">
            <v>外科</v>
          </cell>
          <cell r="I973" t="str">
            <v>2022年</v>
          </cell>
        </row>
        <row r="973">
          <cell r="K973" t="str">
            <v>合格</v>
          </cell>
          <cell r="L973">
            <v>0</v>
          </cell>
          <cell r="M973">
            <v>0</v>
          </cell>
          <cell r="N973">
            <v>0</v>
          </cell>
          <cell r="O973">
            <v>160</v>
          </cell>
          <cell r="P973">
            <v>0</v>
          </cell>
          <cell r="Q973">
            <v>2</v>
          </cell>
          <cell r="R973">
            <v>0</v>
          </cell>
          <cell r="S973">
            <v>0</v>
          </cell>
          <cell r="T973">
            <v>0</v>
          </cell>
          <cell r="U973">
            <v>40</v>
          </cell>
          <cell r="V973">
            <v>100</v>
          </cell>
          <cell r="W973">
            <v>10</v>
          </cell>
          <cell r="X973">
            <v>40</v>
          </cell>
          <cell r="Y973">
            <v>30</v>
          </cell>
          <cell r="Z973">
            <v>30</v>
          </cell>
          <cell r="AA973">
            <v>80</v>
          </cell>
          <cell r="AB973">
            <v>0</v>
          </cell>
          <cell r="AC973">
            <v>0</v>
          </cell>
          <cell r="AD973">
            <v>0</v>
          </cell>
          <cell r="AE973">
            <v>0</v>
          </cell>
          <cell r="AF973">
            <v>0</v>
          </cell>
          <cell r="AG973">
            <v>-60</v>
          </cell>
          <cell r="AH973">
            <v>0</v>
          </cell>
          <cell r="AI973">
            <v>0</v>
          </cell>
          <cell r="AJ973">
            <v>0</v>
          </cell>
          <cell r="AK973">
            <v>0</v>
          </cell>
          <cell r="AL973">
            <v>0</v>
          </cell>
          <cell r="AM973">
            <v>430</v>
          </cell>
          <cell r="AN973" t="str">
            <v>外科</v>
          </cell>
        </row>
        <row r="974">
          <cell r="H974" t="str">
            <v>外科</v>
          </cell>
          <cell r="I974" t="str">
            <v>2022年</v>
          </cell>
        </row>
        <row r="974">
          <cell r="K974" t="str">
            <v>合格</v>
          </cell>
          <cell r="L974">
            <v>0</v>
          </cell>
          <cell r="M974">
            <v>0</v>
          </cell>
          <cell r="N974">
            <v>0</v>
          </cell>
          <cell r="O974">
            <v>160</v>
          </cell>
          <cell r="P974">
            <v>0</v>
          </cell>
          <cell r="Q974">
            <v>3</v>
          </cell>
          <cell r="R974">
            <v>0</v>
          </cell>
          <cell r="S974">
            <v>0</v>
          </cell>
          <cell r="T974">
            <v>0</v>
          </cell>
          <cell r="U974">
            <v>60</v>
          </cell>
          <cell r="V974">
            <v>100</v>
          </cell>
          <cell r="W974">
            <v>10</v>
          </cell>
          <cell r="X974">
            <v>40</v>
          </cell>
          <cell r="Y974">
            <v>60</v>
          </cell>
          <cell r="Z974">
            <v>60</v>
          </cell>
          <cell r="AA974">
            <v>0</v>
          </cell>
          <cell r="AB974">
            <v>0</v>
          </cell>
          <cell r="AC974">
            <v>0</v>
          </cell>
          <cell r="AD974">
            <v>0</v>
          </cell>
          <cell r="AE974">
            <v>0</v>
          </cell>
          <cell r="AF974">
            <v>0</v>
          </cell>
          <cell r="AG974">
            <v>-60</v>
          </cell>
          <cell r="AH974">
            <v>0</v>
          </cell>
          <cell r="AI974">
            <v>0</v>
          </cell>
          <cell r="AJ974">
            <v>0</v>
          </cell>
          <cell r="AK974">
            <v>0</v>
          </cell>
          <cell r="AL974">
            <v>0</v>
          </cell>
          <cell r="AM974">
            <v>430</v>
          </cell>
          <cell r="AN974" t="str">
            <v>外科</v>
          </cell>
        </row>
        <row r="975">
          <cell r="H975" t="str">
            <v>外科</v>
          </cell>
          <cell r="I975" t="str">
            <v>2022年</v>
          </cell>
        </row>
        <row r="975">
          <cell r="K975" t="str">
            <v>合格</v>
          </cell>
          <cell r="L975">
            <v>0</v>
          </cell>
          <cell r="M975">
            <v>0</v>
          </cell>
          <cell r="N975">
            <v>0</v>
          </cell>
          <cell r="O975">
            <v>120</v>
          </cell>
          <cell r="P975">
            <v>0</v>
          </cell>
          <cell r="Q975">
            <v>6</v>
          </cell>
          <cell r="R975">
            <v>2</v>
          </cell>
          <cell r="S975">
            <v>0</v>
          </cell>
          <cell r="T975">
            <v>0</v>
          </cell>
          <cell r="U975">
            <v>160</v>
          </cell>
          <cell r="V975">
            <v>100</v>
          </cell>
          <cell r="W975">
            <v>10</v>
          </cell>
          <cell r="X975">
            <v>20</v>
          </cell>
          <cell r="Y975">
            <v>30</v>
          </cell>
          <cell r="Z975">
            <v>30</v>
          </cell>
          <cell r="AA975">
            <v>0</v>
          </cell>
          <cell r="AB975">
            <v>0</v>
          </cell>
          <cell r="AC975">
            <v>0</v>
          </cell>
          <cell r="AD975">
            <v>0</v>
          </cell>
          <cell r="AE975">
            <v>0</v>
          </cell>
          <cell r="AF975">
            <v>0</v>
          </cell>
          <cell r="AG975">
            <v>-60</v>
          </cell>
          <cell r="AH975">
            <v>0</v>
          </cell>
          <cell r="AI975">
            <v>0</v>
          </cell>
          <cell r="AJ975">
            <v>0</v>
          </cell>
          <cell r="AK975">
            <v>0</v>
          </cell>
          <cell r="AL975">
            <v>0</v>
          </cell>
          <cell r="AM975">
            <v>410</v>
          </cell>
          <cell r="AN975" t="str">
            <v>外科</v>
          </cell>
        </row>
        <row r="976">
          <cell r="H976" t="str">
            <v>外科</v>
          </cell>
          <cell r="I976" t="str">
            <v>2021年</v>
          </cell>
        </row>
        <row r="976">
          <cell r="K976" t="str">
            <v>合格</v>
          </cell>
          <cell r="L976">
            <v>0</v>
          </cell>
          <cell r="M976">
            <v>0</v>
          </cell>
          <cell r="N976">
            <v>0</v>
          </cell>
          <cell r="O976">
            <v>160</v>
          </cell>
          <cell r="P976">
            <v>0</v>
          </cell>
          <cell r="Q976">
            <v>3</v>
          </cell>
          <cell r="R976">
            <v>1</v>
          </cell>
          <cell r="S976">
            <v>0</v>
          </cell>
          <cell r="T976">
            <v>0</v>
          </cell>
          <cell r="U976">
            <v>80</v>
          </cell>
          <cell r="V976">
            <v>100</v>
          </cell>
          <cell r="W976">
            <v>10</v>
          </cell>
          <cell r="X976">
            <v>60</v>
          </cell>
          <cell r="Y976">
            <v>30</v>
          </cell>
          <cell r="Z976">
            <v>30</v>
          </cell>
          <cell r="AA976">
            <v>0</v>
          </cell>
          <cell r="AB976">
            <v>0</v>
          </cell>
          <cell r="AC976">
            <v>0</v>
          </cell>
          <cell r="AD976">
            <v>0</v>
          </cell>
          <cell r="AE976">
            <v>0</v>
          </cell>
          <cell r="AF976">
            <v>0</v>
          </cell>
          <cell r="AG976">
            <v>-60</v>
          </cell>
          <cell r="AH976">
            <v>0</v>
          </cell>
          <cell r="AI976">
            <v>0</v>
          </cell>
          <cell r="AJ976">
            <v>0</v>
          </cell>
          <cell r="AK976">
            <v>0</v>
          </cell>
          <cell r="AL976">
            <v>0</v>
          </cell>
          <cell r="AM976">
            <v>410</v>
          </cell>
          <cell r="AN976" t="str">
            <v>外科</v>
          </cell>
        </row>
        <row r="977">
          <cell r="H977" t="str">
            <v>外科</v>
          </cell>
          <cell r="I977" t="str">
            <v>2021年</v>
          </cell>
        </row>
        <row r="977">
          <cell r="K977" t="str">
            <v>合格</v>
          </cell>
          <cell r="L977">
            <v>0</v>
          </cell>
          <cell r="M977">
            <v>0</v>
          </cell>
          <cell r="N977">
            <v>0</v>
          </cell>
          <cell r="O977">
            <v>160</v>
          </cell>
          <cell r="P977">
            <v>0</v>
          </cell>
          <cell r="Q977">
            <v>0</v>
          </cell>
          <cell r="R977">
            <v>0</v>
          </cell>
          <cell r="S977">
            <v>0</v>
          </cell>
          <cell r="T977">
            <v>0</v>
          </cell>
          <cell r="U977">
            <v>0</v>
          </cell>
          <cell r="V977">
            <v>100</v>
          </cell>
          <cell r="W977">
            <v>10</v>
          </cell>
          <cell r="X977">
            <v>40</v>
          </cell>
          <cell r="Y977">
            <v>60</v>
          </cell>
          <cell r="Z977">
            <v>60</v>
          </cell>
          <cell r="AA977">
            <v>20</v>
          </cell>
          <cell r="AB977">
            <v>0</v>
          </cell>
          <cell r="AC977">
            <v>0</v>
          </cell>
          <cell r="AD977">
            <v>0</v>
          </cell>
          <cell r="AE977">
            <v>0</v>
          </cell>
          <cell r="AF977">
            <v>0</v>
          </cell>
          <cell r="AG977">
            <v>-40</v>
          </cell>
          <cell r="AH977">
            <v>0</v>
          </cell>
          <cell r="AI977">
            <v>0</v>
          </cell>
          <cell r="AJ977">
            <v>0</v>
          </cell>
          <cell r="AK977">
            <v>0</v>
          </cell>
          <cell r="AL977">
            <v>0</v>
          </cell>
          <cell r="AM977">
            <v>410</v>
          </cell>
          <cell r="AN977" t="str">
            <v>外科</v>
          </cell>
        </row>
        <row r="978">
          <cell r="H978" t="str">
            <v>外科</v>
          </cell>
          <cell r="I978" t="str">
            <v>2022年</v>
          </cell>
        </row>
        <row r="978">
          <cell r="K978" t="str">
            <v>合格</v>
          </cell>
          <cell r="L978">
            <v>0</v>
          </cell>
          <cell r="M978">
            <v>0</v>
          </cell>
          <cell r="N978">
            <v>0</v>
          </cell>
          <cell r="O978">
            <v>160</v>
          </cell>
          <cell r="P978">
            <v>0</v>
          </cell>
          <cell r="Q978">
            <v>6</v>
          </cell>
          <cell r="R978">
            <v>0</v>
          </cell>
          <cell r="S978">
            <v>0</v>
          </cell>
          <cell r="T978">
            <v>0</v>
          </cell>
          <cell r="U978">
            <v>120</v>
          </cell>
          <cell r="V978">
            <v>100</v>
          </cell>
          <cell r="W978">
            <v>10</v>
          </cell>
          <cell r="X978">
            <v>40</v>
          </cell>
          <cell r="Y978">
            <v>30</v>
          </cell>
          <cell r="Z978">
            <v>0</v>
          </cell>
          <cell r="AA978">
            <v>0</v>
          </cell>
          <cell r="AB978">
            <v>0</v>
          </cell>
          <cell r="AC978">
            <v>0</v>
          </cell>
          <cell r="AD978">
            <v>0</v>
          </cell>
          <cell r="AE978">
            <v>0</v>
          </cell>
          <cell r="AF978">
            <v>0</v>
          </cell>
          <cell r="AG978">
            <v>-60</v>
          </cell>
          <cell r="AH978">
            <v>0</v>
          </cell>
          <cell r="AI978">
            <v>0</v>
          </cell>
          <cell r="AJ978">
            <v>0</v>
          </cell>
          <cell r="AK978">
            <v>0</v>
          </cell>
          <cell r="AL978">
            <v>0</v>
          </cell>
          <cell r="AM978">
            <v>400</v>
          </cell>
          <cell r="AN978" t="str">
            <v>外科</v>
          </cell>
        </row>
        <row r="979">
          <cell r="H979" t="str">
            <v>外科</v>
          </cell>
          <cell r="I979" t="str">
            <v>2022年</v>
          </cell>
        </row>
        <row r="979">
          <cell r="K979" t="str">
            <v>合格</v>
          </cell>
          <cell r="L979">
            <v>0</v>
          </cell>
          <cell r="M979">
            <v>0</v>
          </cell>
          <cell r="N979">
            <v>0</v>
          </cell>
          <cell r="O979">
            <v>160</v>
          </cell>
          <cell r="P979">
            <v>0</v>
          </cell>
          <cell r="Q979">
            <v>3</v>
          </cell>
          <cell r="R979">
            <v>0</v>
          </cell>
          <cell r="S979">
            <v>0</v>
          </cell>
          <cell r="T979">
            <v>0</v>
          </cell>
          <cell r="U979">
            <v>60</v>
          </cell>
          <cell r="V979">
            <v>100</v>
          </cell>
          <cell r="W979">
            <v>0</v>
          </cell>
          <cell r="X979">
            <v>40</v>
          </cell>
          <cell r="Y979">
            <v>0</v>
          </cell>
          <cell r="Z979">
            <v>60</v>
          </cell>
          <cell r="AA979">
            <v>20</v>
          </cell>
          <cell r="AB979">
            <v>0</v>
          </cell>
          <cell r="AC979">
            <v>0</v>
          </cell>
          <cell r="AD979">
            <v>0</v>
          </cell>
          <cell r="AE979">
            <v>0</v>
          </cell>
          <cell r="AF979">
            <v>0</v>
          </cell>
          <cell r="AG979">
            <v>-40</v>
          </cell>
          <cell r="AH979">
            <v>0</v>
          </cell>
          <cell r="AI979">
            <v>0</v>
          </cell>
          <cell r="AJ979">
            <v>0</v>
          </cell>
          <cell r="AK979">
            <v>0</v>
          </cell>
          <cell r="AL979">
            <v>0</v>
          </cell>
          <cell r="AM979">
            <v>400</v>
          </cell>
          <cell r="AN979" t="str">
            <v>外科</v>
          </cell>
        </row>
        <row r="980">
          <cell r="H980" t="str">
            <v>外科</v>
          </cell>
          <cell r="I980" t="str">
            <v>2022年</v>
          </cell>
        </row>
        <row r="980">
          <cell r="K980" t="str">
            <v>合格</v>
          </cell>
          <cell r="L980">
            <v>0</v>
          </cell>
          <cell r="M980">
            <v>0</v>
          </cell>
          <cell r="N980">
            <v>0</v>
          </cell>
          <cell r="O980">
            <v>160</v>
          </cell>
          <cell r="P980">
            <v>0</v>
          </cell>
          <cell r="Q980">
            <v>3</v>
          </cell>
          <cell r="R980">
            <v>0</v>
          </cell>
          <cell r="S980">
            <v>0</v>
          </cell>
          <cell r="T980">
            <v>0</v>
          </cell>
          <cell r="U980">
            <v>60</v>
          </cell>
          <cell r="V980">
            <v>100</v>
          </cell>
          <cell r="W980">
            <v>0</v>
          </cell>
          <cell r="X980">
            <v>40</v>
          </cell>
          <cell r="Y980">
            <v>0</v>
          </cell>
          <cell r="Z980">
            <v>60</v>
          </cell>
          <cell r="AA980">
            <v>20</v>
          </cell>
          <cell r="AB980">
            <v>0</v>
          </cell>
          <cell r="AC980">
            <v>0</v>
          </cell>
          <cell r="AD980">
            <v>0</v>
          </cell>
          <cell r="AE980">
            <v>0</v>
          </cell>
          <cell r="AF980">
            <v>0</v>
          </cell>
          <cell r="AG980">
            <v>-60</v>
          </cell>
          <cell r="AH980">
            <v>0</v>
          </cell>
          <cell r="AI980">
            <v>0</v>
          </cell>
          <cell r="AJ980">
            <v>0</v>
          </cell>
          <cell r="AK980">
            <v>0</v>
          </cell>
          <cell r="AL980">
            <v>0</v>
          </cell>
          <cell r="AM980">
            <v>380</v>
          </cell>
          <cell r="AN980" t="str">
            <v>外科</v>
          </cell>
        </row>
        <row r="981">
          <cell r="H981" t="str">
            <v>外科</v>
          </cell>
          <cell r="I981" t="str">
            <v>2022年</v>
          </cell>
        </row>
        <row r="981">
          <cell r="K981" t="str">
            <v>合格</v>
          </cell>
          <cell r="L981">
            <v>0</v>
          </cell>
          <cell r="M981">
            <v>0</v>
          </cell>
          <cell r="N981">
            <v>0</v>
          </cell>
          <cell r="O981">
            <v>160</v>
          </cell>
          <cell r="P981">
            <v>0</v>
          </cell>
          <cell r="Q981">
            <v>5</v>
          </cell>
          <cell r="R981">
            <v>0</v>
          </cell>
          <cell r="S981">
            <v>0</v>
          </cell>
          <cell r="T981">
            <v>0</v>
          </cell>
          <cell r="U981">
            <v>100</v>
          </cell>
          <cell r="V981">
            <v>100</v>
          </cell>
          <cell r="W981">
            <v>10</v>
          </cell>
          <cell r="X981">
            <v>20</v>
          </cell>
          <cell r="Y981">
            <v>0</v>
          </cell>
          <cell r="Z981">
            <v>30</v>
          </cell>
          <cell r="AA981">
            <v>20</v>
          </cell>
          <cell r="AB981">
            <v>0</v>
          </cell>
          <cell r="AC981">
            <v>0</v>
          </cell>
          <cell r="AD981">
            <v>0</v>
          </cell>
          <cell r="AE981">
            <v>0</v>
          </cell>
          <cell r="AF981">
            <v>0</v>
          </cell>
          <cell r="AG981">
            <v>-60</v>
          </cell>
          <cell r="AH981">
            <v>0</v>
          </cell>
          <cell r="AI981">
            <v>0</v>
          </cell>
          <cell r="AJ981">
            <v>0</v>
          </cell>
          <cell r="AK981">
            <v>0</v>
          </cell>
          <cell r="AL981">
            <v>0</v>
          </cell>
          <cell r="AM981">
            <v>380</v>
          </cell>
          <cell r="AN981" t="str">
            <v>外科</v>
          </cell>
        </row>
        <row r="982">
          <cell r="H982" t="str">
            <v>外科</v>
          </cell>
          <cell r="I982" t="str">
            <v>2022年</v>
          </cell>
        </row>
        <row r="982">
          <cell r="K982" t="str">
            <v>合格</v>
          </cell>
          <cell r="L982">
            <v>0</v>
          </cell>
          <cell r="M982">
            <v>0</v>
          </cell>
          <cell r="N982">
            <v>0</v>
          </cell>
          <cell r="O982">
            <v>160</v>
          </cell>
          <cell r="P982" t="str">
            <v>/</v>
          </cell>
          <cell r="Q982" t="str">
            <v>/</v>
          </cell>
          <cell r="R982" t="str">
            <v>/</v>
          </cell>
          <cell r="S982" t="str">
            <v>/</v>
          </cell>
          <cell r="T982" t="str">
            <v>/</v>
          </cell>
          <cell r="U982">
            <v>40</v>
          </cell>
          <cell r="V982">
            <v>100</v>
          </cell>
          <cell r="W982">
            <v>10</v>
          </cell>
          <cell r="X982">
            <v>20</v>
          </cell>
          <cell r="Y982">
            <v>60</v>
          </cell>
          <cell r="Z982">
            <v>30</v>
          </cell>
          <cell r="AA982">
            <v>20</v>
          </cell>
          <cell r="AB982">
            <v>0</v>
          </cell>
          <cell r="AC982">
            <v>0</v>
          </cell>
          <cell r="AD982">
            <v>0</v>
          </cell>
          <cell r="AE982">
            <v>0</v>
          </cell>
          <cell r="AF982">
            <v>0</v>
          </cell>
          <cell r="AG982">
            <v>-60</v>
          </cell>
          <cell r="AH982">
            <v>0</v>
          </cell>
          <cell r="AI982">
            <v>0</v>
          </cell>
          <cell r="AJ982">
            <v>0</v>
          </cell>
          <cell r="AK982">
            <v>0</v>
          </cell>
          <cell r="AL982">
            <v>0</v>
          </cell>
          <cell r="AM982">
            <v>380</v>
          </cell>
          <cell r="AN982" t="str">
            <v>外科</v>
          </cell>
        </row>
        <row r="983">
          <cell r="H983" t="str">
            <v>外科</v>
          </cell>
          <cell r="I983" t="str">
            <v>2022年</v>
          </cell>
        </row>
        <row r="983">
          <cell r="K983" t="str">
            <v>合格</v>
          </cell>
          <cell r="L983">
            <v>0</v>
          </cell>
          <cell r="M983">
            <v>0</v>
          </cell>
          <cell r="N983">
            <v>0</v>
          </cell>
          <cell r="O983">
            <v>120</v>
          </cell>
          <cell r="P983">
            <v>0</v>
          </cell>
          <cell r="Q983">
            <v>5</v>
          </cell>
          <cell r="R983">
            <v>2</v>
          </cell>
          <cell r="S983">
            <v>0</v>
          </cell>
          <cell r="T983">
            <v>0</v>
          </cell>
          <cell r="U983">
            <v>140</v>
          </cell>
          <cell r="V983">
            <v>100</v>
          </cell>
          <cell r="W983">
            <v>0</v>
          </cell>
          <cell r="X983">
            <v>20</v>
          </cell>
          <cell r="Y983">
            <v>30</v>
          </cell>
          <cell r="Z983">
            <v>30</v>
          </cell>
          <cell r="AA983">
            <v>0</v>
          </cell>
          <cell r="AB983">
            <v>0</v>
          </cell>
          <cell r="AC983">
            <v>0</v>
          </cell>
          <cell r="AD983">
            <v>0</v>
          </cell>
          <cell r="AE983">
            <v>0</v>
          </cell>
          <cell r="AF983">
            <v>0</v>
          </cell>
          <cell r="AG983">
            <v>-60</v>
          </cell>
          <cell r="AH983">
            <v>0</v>
          </cell>
          <cell r="AI983">
            <v>0</v>
          </cell>
          <cell r="AJ983">
            <v>0</v>
          </cell>
          <cell r="AK983">
            <v>0</v>
          </cell>
          <cell r="AL983">
            <v>0</v>
          </cell>
          <cell r="AM983">
            <v>380</v>
          </cell>
          <cell r="AN983" t="str">
            <v>外科</v>
          </cell>
        </row>
        <row r="984">
          <cell r="H984" t="str">
            <v>外科</v>
          </cell>
          <cell r="I984" t="str">
            <v>2022年</v>
          </cell>
        </row>
        <row r="984">
          <cell r="K984" t="str">
            <v>合格</v>
          </cell>
          <cell r="L984">
            <v>0</v>
          </cell>
          <cell r="M984">
            <v>0</v>
          </cell>
          <cell r="N984">
            <v>0</v>
          </cell>
          <cell r="O984">
            <v>160</v>
          </cell>
          <cell r="P984">
            <v>0</v>
          </cell>
          <cell r="Q984">
            <v>6</v>
          </cell>
          <cell r="R984">
            <v>0</v>
          </cell>
          <cell r="S984">
            <v>0</v>
          </cell>
          <cell r="T984">
            <v>0</v>
          </cell>
          <cell r="U984">
            <v>120</v>
          </cell>
          <cell r="V984">
            <v>100</v>
          </cell>
          <cell r="W984">
            <v>10</v>
          </cell>
          <cell r="X984">
            <v>20</v>
          </cell>
          <cell r="Y984">
            <v>0</v>
          </cell>
          <cell r="Z984">
            <v>30</v>
          </cell>
          <cell r="AA984">
            <v>0</v>
          </cell>
          <cell r="AB984">
            <v>0</v>
          </cell>
          <cell r="AC984">
            <v>0</v>
          </cell>
          <cell r="AD984">
            <v>0</v>
          </cell>
          <cell r="AE984">
            <v>0</v>
          </cell>
          <cell r="AF984">
            <v>0</v>
          </cell>
          <cell r="AG984">
            <v>-60</v>
          </cell>
          <cell r="AH984">
            <v>0</v>
          </cell>
          <cell r="AI984">
            <v>0</v>
          </cell>
          <cell r="AJ984">
            <v>0</v>
          </cell>
          <cell r="AK984">
            <v>0</v>
          </cell>
          <cell r="AL984">
            <v>0</v>
          </cell>
          <cell r="AM984">
            <v>380</v>
          </cell>
          <cell r="AN984" t="str">
            <v>外科</v>
          </cell>
        </row>
        <row r="985">
          <cell r="H985" t="str">
            <v>外科</v>
          </cell>
          <cell r="I985" t="str">
            <v>2021年</v>
          </cell>
        </row>
        <row r="985">
          <cell r="K985" t="str">
            <v>合格</v>
          </cell>
          <cell r="L985">
            <v>0</v>
          </cell>
          <cell r="M985">
            <v>0</v>
          </cell>
          <cell r="N985">
            <v>0</v>
          </cell>
          <cell r="O985">
            <v>160</v>
          </cell>
          <cell r="P985">
            <v>0</v>
          </cell>
          <cell r="Q985">
            <v>0</v>
          </cell>
          <cell r="R985">
            <v>0</v>
          </cell>
          <cell r="S985">
            <v>0</v>
          </cell>
          <cell r="T985">
            <v>0</v>
          </cell>
          <cell r="U985">
            <v>0</v>
          </cell>
          <cell r="V985">
            <v>100</v>
          </cell>
          <cell r="W985">
            <v>10</v>
          </cell>
          <cell r="X985">
            <v>40</v>
          </cell>
          <cell r="Y985">
            <v>30</v>
          </cell>
          <cell r="Z985">
            <v>60</v>
          </cell>
          <cell r="AA985">
            <v>0</v>
          </cell>
          <cell r="AB985">
            <v>0</v>
          </cell>
          <cell r="AC985">
            <v>0</v>
          </cell>
          <cell r="AD985">
            <v>0</v>
          </cell>
          <cell r="AE985">
            <v>0</v>
          </cell>
          <cell r="AF985">
            <v>0</v>
          </cell>
          <cell r="AG985">
            <v>-20</v>
          </cell>
          <cell r="AH985">
            <v>0</v>
          </cell>
          <cell r="AI985">
            <v>0</v>
          </cell>
          <cell r="AJ985">
            <v>0</v>
          </cell>
          <cell r="AK985">
            <v>0</v>
          </cell>
          <cell r="AL985">
            <v>0</v>
          </cell>
          <cell r="AM985">
            <v>380</v>
          </cell>
          <cell r="AN985" t="str">
            <v>外科</v>
          </cell>
        </row>
        <row r="986">
          <cell r="H986" t="str">
            <v>外科</v>
          </cell>
          <cell r="I986" t="str">
            <v>2022年</v>
          </cell>
        </row>
        <row r="986">
          <cell r="K986" t="str">
            <v>合格</v>
          </cell>
          <cell r="L986">
            <v>0</v>
          </cell>
          <cell r="M986">
            <v>0</v>
          </cell>
          <cell r="N986">
            <v>0</v>
          </cell>
          <cell r="O986">
            <v>160</v>
          </cell>
          <cell r="P986">
            <v>0</v>
          </cell>
          <cell r="Q986">
            <v>4</v>
          </cell>
          <cell r="R986">
            <v>2</v>
          </cell>
          <cell r="S986">
            <v>0</v>
          </cell>
          <cell r="T986">
            <v>0</v>
          </cell>
          <cell r="U986">
            <v>120</v>
          </cell>
          <cell r="V986">
            <v>100</v>
          </cell>
          <cell r="W986">
            <v>10</v>
          </cell>
          <cell r="X986">
            <v>0</v>
          </cell>
          <cell r="Y986">
            <v>0</v>
          </cell>
          <cell r="Z986">
            <v>30</v>
          </cell>
          <cell r="AA986">
            <v>0</v>
          </cell>
          <cell r="AB986">
            <v>0</v>
          </cell>
          <cell r="AC986">
            <v>0</v>
          </cell>
          <cell r="AD986">
            <v>0</v>
          </cell>
          <cell r="AE986">
            <v>0</v>
          </cell>
          <cell r="AF986">
            <v>0</v>
          </cell>
          <cell r="AG986">
            <v>-60</v>
          </cell>
          <cell r="AH986">
            <v>0</v>
          </cell>
          <cell r="AI986">
            <v>0</v>
          </cell>
          <cell r="AJ986">
            <v>0</v>
          </cell>
          <cell r="AK986">
            <v>0</v>
          </cell>
          <cell r="AL986">
            <v>0</v>
          </cell>
          <cell r="AM986">
            <v>360</v>
          </cell>
          <cell r="AN986" t="str">
            <v>外科</v>
          </cell>
        </row>
        <row r="987">
          <cell r="H987" t="str">
            <v>外科</v>
          </cell>
          <cell r="I987" t="str">
            <v>2021年</v>
          </cell>
        </row>
        <row r="987">
          <cell r="K987" t="str">
            <v>合格</v>
          </cell>
          <cell r="L987">
            <v>0</v>
          </cell>
          <cell r="M987">
            <v>0</v>
          </cell>
          <cell r="N987">
            <v>0</v>
          </cell>
          <cell r="O987">
            <v>160</v>
          </cell>
          <cell r="P987">
            <v>0</v>
          </cell>
          <cell r="Q987">
            <v>1</v>
          </cell>
          <cell r="R987">
            <v>4</v>
          </cell>
          <cell r="S987">
            <v>0</v>
          </cell>
          <cell r="T987">
            <v>0</v>
          </cell>
          <cell r="U987">
            <v>100</v>
          </cell>
          <cell r="V987">
            <v>100</v>
          </cell>
          <cell r="W987">
            <v>0</v>
          </cell>
          <cell r="X987">
            <v>40</v>
          </cell>
          <cell r="Y987">
            <v>0</v>
          </cell>
          <cell r="Z987">
            <v>0</v>
          </cell>
          <cell r="AA987">
            <v>0</v>
          </cell>
          <cell r="AB987">
            <v>0</v>
          </cell>
          <cell r="AC987">
            <v>0</v>
          </cell>
          <cell r="AD987">
            <v>0</v>
          </cell>
          <cell r="AE987">
            <v>0</v>
          </cell>
          <cell r="AF987">
            <v>0</v>
          </cell>
          <cell r="AG987">
            <v>-60</v>
          </cell>
          <cell r="AH987">
            <v>0</v>
          </cell>
          <cell r="AI987">
            <v>0</v>
          </cell>
          <cell r="AJ987">
            <v>0</v>
          </cell>
          <cell r="AK987">
            <v>0</v>
          </cell>
          <cell r="AL987">
            <v>0</v>
          </cell>
          <cell r="AM987">
            <v>340</v>
          </cell>
          <cell r="AN987" t="str">
            <v>外科</v>
          </cell>
        </row>
        <row r="988">
          <cell r="H988" t="str">
            <v>外科</v>
          </cell>
          <cell r="I988" t="str">
            <v>2021年</v>
          </cell>
        </row>
        <row r="988">
          <cell r="K988" t="str">
            <v>合格</v>
          </cell>
          <cell r="L988">
            <v>0</v>
          </cell>
          <cell r="M988">
            <v>0</v>
          </cell>
          <cell r="N988">
            <v>0</v>
          </cell>
          <cell r="O988">
            <v>160</v>
          </cell>
          <cell r="P988">
            <v>0</v>
          </cell>
          <cell r="Q988">
            <v>5</v>
          </cell>
          <cell r="R988">
            <v>0</v>
          </cell>
          <cell r="S988">
            <v>0</v>
          </cell>
          <cell r="T988">
            <v>0</v>
          </cell>
          <cell r="U988">
            <v>100</v>
          </cell>
          <cell r="V988">
            <v>100</v>
          </cell>
          <cell r="W988">
            <v>10</v>
          </cell>
          <cell r="X988">
            <v>0</v>
          </cell>
          <cell r="Y988">
            <v>0</v>
          </cell>
          <cell r="Z988">
            <v>30</v>
          </cell>
          <cell r="AA988">
            <v>0</v>
          </cell>
          <cell r="AB988">
            <v>0</v>
          </cell>
          <cell r="AC988">
            <v>0</v>
          </cell>
          <cell r="AD988">
            <v>0</v>
          </cell>
          <cell r="AE988">
            <v>0</v>
          </cell>
          <cell r="AF988">
            <v>0</v>
          </cell>
          <cell r="AG988">
            <v>-60</v>
          </cell>
          <cell r="AH988">
            <v>0</v>
          </cell>
          <cell r="AI988">
            <v>0</v>
          </cell>
          <cell r="AJ988">
            <v>0</v>
          </cell>
          <cell r="AK988">
            <v>0</v>
          </cell>
          <cell r="AL988">
            <v>0</v>
          </cell>
          <cell r="AM988">
            <v>340</v>
          </cell>
          <cell r="AN988" t="str">
            <v>外科</v>
          </cell>
        </row>
        <row r="989">
          <cell r="H989" t="str">
            <v>外科</v>
          </cell>
          <cell r="I989" t="str">
            <v>2022年</v>
          </cell>
        </row>
        <row r="989">
          <cell r="K989" t="str">
            <v>合格</v>
          </cell>
          <cell r="L989">
            <v>0</v>
          </cell>
          <cell r="M989">
            <v>0</v>
          </cell>
          <cell r="N989">
            <v>0</v>
          </cell>
          <cell r="O989">
            <v>160</v>
          </cell>
          <cell r="P989">
            <v>0</v>
          </cell>
          <cell r="Q989">
            <v>3</v>
          </cell>
          <cell r="R989">
            <v>2</v>
          </cell>
          <cell r="S989">
            <v>0</v>
          </cell>
          <cell r="T989">
            <v>0</v>
          </cell>
          <cell r="U989">
            <v>100</v>
          </cell>
          <cell r="V989">
            <v>100</v>
          </cell>
          <cell r="W989">
            <v>10</v>
          </cell>
          <cell r="X989">
            <v>0</v>
          </cell>
          <cell r="Y989">
            <v>0</v>
          </cell>
          <cell r="Z989">
            <v>0</v>
          </cell>
          <cell r="AA989">
            <v>0</v>
          </cell>
          <cell r="AB989">
            <v>0</v>
          </cell>
          <cell r="AC989">
            <v>0</v>
          </cell>
          <cell r="AD989">
            <v>0</v>
          </cell>
          <cell r="AE989">
            <v>0</v>
          </cell>
          <cell r="AF989">
            <v>0</v>
          </cell>
          <cell r="AG989">
            <v>-60</v>
          </cell>
          <cell r="AH989">
            <v>0</v>
          </cell>
          <cell r="AI989">
            <v>0</v>
          </cell>
          <cell r="AJ989">
            <v>0</v>
          </cell>
          <cell r="AK989">
            <v>0</v>
          </cell>
          <cell r="AL989">
            <v>0</v>
          </cell>
          <cell r="AM989">
            <v>310</v>
          </cell>
          <cell r="AN989" t="str">
            <v>外科</v>
          </cell>
        </row>
        <row r="990">
          <cell r="H990" t="str">
            <v>外科</v>
          </cell>
          <cell r="I990" t="str">
            <v>2022年</v>
          </cell>
        </row>
        <row r="990">
          <cell r="K990" t="str">
            <v>合格</v>
          </cell>
          <cell r="L990">
            <v>0</v>
          </cell>
          <cell r="M990">
            <v>0</v>
          </cell>
          <cell r="N990">
            <v>0</v>
          </cell>
          <cell r="O990">
            <v>160</v>
          </cell>
          <cell r="P990">
            <v>0</v>
          </cell>
          <cell r="Q990">
            <v>2</v>
          </cell>
          <cell r="R990">
            <v>0</v>
          </cell>
          <cell r="S990">
            <v>0</v>
          </cell>
          <cell r="T990">
            <v>0</v>
          </cell>
          <cell r="U990">
            <v>40</v>
          </cell>
          <cell r="V990">
            <v>100</v>
          </cell>
          <cell r="W990">
            <v>0</v>
          </cell>
          <cell r="X990">
            <v>20</v>
          </cell>
          <cell r="Y990">
            <v>30</v>
          </cell>
          <cell r="Z990">
            <v>0</v>
          </cell>
          <cell r="AA990">
            <v>0</v>
          </cell>
          <cell r="AB990">
            <v>0</v>
          </cell>
          <cell r="AC990">
            <v>0</v>
          </cell>
          <cell r="AD990">
            <v>0</v>
          </cell>
          <cell r="AE990">
            <v>0</v>
          </cell>
          <cell r="AF990">
            <v>0</v>
          </cell>
          <cell r="AG990">
            <v>-60</v>
          </cell>
          <cell r="AH990">
            <v>0</v>
          </cell>
          <cell r="AI990">
            <v>0</v>
          </cell>
          <cell r="AJ990">
            <v>0</v>
          </cell>
          <cell r="AK990">
            <v>0</v>
          </cell>
          <cell r="AL990">
            <v>0</v>
          </cell>
          <cell r="AM990">
            <v>290</v>
          </cell>
          <cell r="AN990" t="str">
            <v>外科</v>
          </cell>
        </row>
        <row r="991">
          <cell r="H991" t="str">
            <v>外科</v>
          </cell>
          <cell r="I991" t="str">
            <v>2022年</v>
          </cell>
        </row>
        <row r="991">
          <cell r="K991" t="str">
            <v>合格</v>
          </cell>
          <cell r="L991">
            <v>0</v>
          </cell>
          <cell r="M991">
            <v>0</v>
          </cell>
          <cell r="N991">
            <v>0</v>
          </cell>
          <cell r="O991">
            <v>160</v>
          </cell>
          <cell r="P991">
            <v>0</v>
          </cell>
          <cell r="Q991">
            <v>4</v>
          </cell>
          <cell r="R991">
            <v>0</v>
          </cell>
          <cell r="S991">
            <v>0</v>
          </cell>
          <cell r="T991">
            <v>0</v>
          </cell>
          <cell r="U991">
            <v>80</v>
          </cell>
          <cell r="V991">
            <v>100</v>
          </cell>
          <cell r="W991">
            <v>0</v>
          </cell>
          <cell r="X991">
            <v>0</v>
          </cell>
          <cell r="Y991">
            <v>0</v>
          </cell>
          <cell r="Z991">
            <v>0</v>
          </cell>
          <cell r="AA991">
            <v>0</v>
          </cell>
          <cell r="AB991">
            <v>0</v>
          </cell>
          <cell r="AC991">
            <v>0</v>
          </cell>
          <cell r="AD991">
            <v>0</v>
          </cell>
          <cell r="AE991">
            <v>0</v>
          </cell>
          <cell r="AF991">
            <v>0</v>
          </cell>
          <cell r="AG991">
            <v>-60</v>
          </cell>
          <cell r="AH991">
            <v>0</v>
          </cell>
          <cell r="AI991">
            <v>0</v>
          </cell>
          <cell r="AJ991">
            <v>0</v>
          </cell>
          <cell r="AK991">
            <v>0</v>
          </cell>
          <cell r="AL991">
            <v>0</v>
          </cell>
          <cell r="AM991">
            <v>280</v>
          </cell>
          <cell r="AN991" t="str">
            <v>外科</v>
          </cell>
        </row>
        <row r="992">
          <cell r="H992" t="str">
            <v>外科</v>
          </cell>
          <cell r="I992" t="str">
            <v>2022年</v>
          </cell>
        </row>
        <row r="992">
          <cell r="K992" t="str">
            <v>合格</v>
          </cell>
          <cell r="L992">
            <v>0</v>
          </cell>
          <cell r="M992">
            <v>0</v>
          </cell>
          <cell r="N992">
            <v>0</v>
          </cell>
          <cell r="O992">
            <v>120</v>
          </cell>
          <cell r="P992">
            <v>0</v>
          </cell>
          <cell r="Q992">
            <v>5</v>
          </cell>
          <cell r="R992">
            <v>1</v>
          </cell>
          <cell r="S992">
            <v>0</v>
          </cell>
          <cell r="T992">
            <v>0</v>
          </cell>
          <cell r="U992">
            <v>120</v>
          </cell>
          <cell r="V992">
            <v>100</v>
          </cell>
          <cell r="W992">
            <v>0</v>
          </cell>
          <cell r="X992">
            <v>0</v>
          </cell>
          <cell r="Y992">
            <v>0</v>
          </cell>
          <cell r="Z992">
            <v>0</v>
          </cell>
          <cell r="AA992">
            <v>0</v>
          </cell>
          <cell r="AB992">
            <v>0</v>
          </cell>
          <cell r="AC992">
            <v>0</v>
          </cell>
          <cell r="AD992">
            <v>0</v>
          </cell>
          <cell r="AE992">
            <v>0</v>
          </cell>
          <cell r="AF992">
            <v>0</v>
          </cell>
          <cell r="AG992">
            <v>-60</v>
          </cell>
          <cell r="AH992">
            <v>0</v>
          </cell>
          <cell r="AI992">
            <v>0</v>
          </cell>
          <cell r="AJ992">
            <v>0</v>
          </cell>
          <cell r="AK992">
            <v>0</v>
          </cell>
          <cell r="AL992">
            <v>0</v>
          </cell>
          <cell r="AM992">
            <v>280</v>
          </cell>
          <cell r="AN992" t="str">
            <v>外科</v>
          </cell>
        </row>
        <row r="993">
          <cell r="H993" t="str">
            <v>外科</v>
          </cell>
          <cell r="I993" t="str">
            <v>2022年</v>
          </cell>
        </row>
        <row r="993">
          <cell r="K993" t="str">
            <v>合格</v>
          </cell>
          <cell r="L993">
            <v>0</v>
          </cell>
          <cell r="M993">
            <v>0</v>
          </cell>
          <cell r="N993">
            <v>0</v>
          </cell>
          <cell r="O993">
            <v>160</v>
          </cell>
          <cell r="P993">
            <v>0</v>
          </cell>
          <cell r="Q993">
            <v>3</v>
          </cell>
          <cell r="R993">
            <v>0</v>
          </cell>
          <cell r="S993">
            <v>0</v>
          </cell>
          <cell r="T993">
            <v>0</v>
          </cell>
          <cell r="U993">
            <v>60</v>
          </cell>
          <cell r="V993">
            <v>100</v>
          </cell>
          <cell r="W993">
            <v>0</v>
          </cell>
          <cell r="X993">
            <v>0</v>
          </cell>
          <cell r="Y993">
            <v>0</v>
          </cell>
          <cell r="Z993">
            <v>0</v>
          </cell>
          <cell r="AA993">
            <v>0</v>
          </cell>
          <cell r="AB993">
            <v>0</v>
          </cell>
          <cell r="AC993">
            <v>0</v>
          </cell>
          <cell r="AD993">
            <v>0</v>
          </cell>
          <cell r="AE993">
            <v>0</v>
          </cell>
          <cell r="AF993">
            <v>0</v>
          </cell>
          <cell r="AG993">
            <v>-60</v>
          </cell>
          <cell r="AH993">
            <v>0</v>
          </cell>
          <cell r="AI993">
            <v>0</v>
          </cell>
          <cell r="AJ993">
            <v>0</v>
          </cell>
          <cell r="AK993">
            <v>0</v>
          </cell>
          <cell r="AL993">
            <v>0</v>
          </cell>
          <cell r="AM993">
            <v>260</v>
          </cell>
          <cell r="AN993" t="str">
            <v>外科</v>
          </cell>
        </row>
        <row r="994">
          <cell r="H994" t="str">
            <v>外科</v>
          </cell>
          <cell r="I994" t="str">
            <v>2022年</v>
          </cell>
        </row>
        <row r="994">
          <cell r="K994" t="str">
            <v>合格</v>
          </cell>
          <cell r="L994">
            <v>0</v>
          </cell>
          <cell r="M994">
            <v>0</v>
          </cell>
          <cell r="N994">
            <v>0</v>
          </cell>
          <cell r="O994">
            <v>160</v>
          </cell>
          <cell r="P994">
            <v>0</v>
          </cell>
          <cell r="Q994">
            <v>3</v>
          </cell>
          <cell r="R994">
            <v>0</v>
          </cell>
          <cell r="S994">
            <v>0</v>
          </cell>
          <cell r="T994">
            <v>0</v>
          </cell>
          <cell r="U994">
            <v>60</v>
          </cell>
          <cell r="V994">
            <v>100</v>
          </cell>
          <cell r="W994">
            <v>0</v>
          </cell>
          <cell r="X994">
            <v>0</v>
          </cell>
          <cell r="Y994">
            <v>0</v>
          </cell>
          <cell r="Z994">
            <v>0</v>
          </cell>
          <cell r="AA994">
            <v>0</v>
          </cell>
          <cell r="AB994">
            <v>0</v>
          </cell>
          <cell r="AC994">
            <v>0</v>
          </cell>
          <cell r="AD994">
            <v>0</v>
          </cell>
          <cell r="AE994">
            <v>0</v>
          </cell>
          <cell r="AF994">
            <v>0</v>
          </cell>
          <cell r="AG994">
            <v>-60</v>
          </cell>
          <cell r="AH994">
            <v>0</v>
          </cell>
          <cell r="AI994">
            <v>0</v>
          </cell>
          <cell r="AJ994">
            <v>0</v>
          </cell>
          <cell r="AK994">
            <v>0</v>
          </cell>
          <cell r="AL994">
            <v>0</v>
          </cell>
          <cell r="AM994">
            <v>260</v>
          </cell>
          <cell r="AN994" t="str">
            <v>外科</v>
          </cell>
        </row>
        <row r="995">
          <cell r="H995" t="str">
            <v>外科</v>
          </cell>
          <cell r="I995" t="str">
            <v>2022年</v>
          </cell>
        </row>
        <row r="995">
          <cell r="K995" t="str">
            <v>合格</v>
          </cell>
          <cell r="L995">
            <v>0</v>
          </cell>
          <cell r="M995">
            <v>0</v>
          </cell>
          <cell r="N995">
            <v>0</v>
          </cell>
          <cell r="O995">
            <v>160</v>
          </cell>
          <cell r="P995">
            <v>0</v>
          </cell>
          <cell r="Q995">
            <v>3</v>
          </cell>
          <cell r="R995">
            <v>0</v>
          </cell>
          <cell r="S995">
            <v>0</v>
          </cell>
          <cell r="T995">
            <v>0</v>
          </cell>
          <cell r="U995">
            <v>60</v>
          </cell>
          <cell r="V995">
            <v>100</v>
          </cell>
          <cell r="W995">
            <v>0</v>
          </cell>
          <cell r="X995">
            <v>0</v>
          </cell>
          <cell r="Y995">
            <v>0</v>
          </cell>
          <cell r="Z995">
            <v>0</v>
          </cell>
          <cell r="AA995">
            <v>0</v>
          </cell>
          <cell r="AB995">
            <v>0</v>
          </cell>
          <cell r="AC995">
            <v>0</v>
          </cell>
          <cell r="AD995">
            <v>0</v>
          </cell>
          <cell r="AE995">
            <v>0</v>
          </cell>
          <cell r="AF995">
            <v>0</v>
          </cell>
          <cell r="AG995">
            <v>-60</v>
          </cell>
          <cell r="AH995">
            <v>0</v>
          </cell>
          <cell r="AI995">
            <v>0</v>
          </cell>
          <cell r="AJ995">
            <v>0</v>
          </cell>
          <cell r="AK995">
            <v>0</v>
          </cell>
          <cell r="AL995">
            <v>0</v>
          </cell>
          <cell r="AM995">
            <v>260</v>
          </cell>
          <cell r="AN995" t="str">
            <v>外科</v>
          </cell>
        </row>
        <row r="996">
          <cell r="H996" t="str">
            <v>外科</v>
          </cell>
          <cell r="I996" t="str">
            <v>2022年</v>
          </cell>
        </row>
        <row r="996">
          <cell r="K996" t="str">
            <v>合格</v>
          </cell>
          <cell r="L996">
            <v>0</v>
          </cell>
          <cell r="M996">
            <v>0</v>
          </cell>
          <cell r="N996">
            <v>0</v>
          </cell>
          <cell r="O996">
            <v>160</v>
          </cell>
          <cell r="P996">
            <v>0</v>
          </cell>
          <cell r="Q996">
            <v>0</v>
          </cell>
          <cell r="R996">
            <v>0</v>
          </cell>
          <cell r="S996">
            <v>0</v>
          </cell>
          <cell r="T996">
            <v>0</v>
          </cell>
          <cell r="U996">
            <v>0</v>
          </cell>
          <cell r="V996">
            <v>100</v>
          </cell>
          <cell r="W996">
            <v>0</v>
          </cell>
          <cell r="X996">
            <v>0</v>
          </cell>
          <cell r="Y996">
            <v>0</v>
          </cell>
          <cell r="Z996">
            <v>0</v>
          </cell>
          <cell r="AA996">
            <v>0</v>
          </cell>
          <cell r="AB996">
            <v>0</v>
          </cell>
          <cell r="AC996">
            <v>0</v>
          </cell>
          <cell r="AD996">
            <v>0</v>
          </cell>
          <cell r="AE996">
            <v>0</v>
          </cell>
          <cell r="AF996">
            <v>0</v>
          </cell>
          <cell r="AG996">
            <v>-20</v>
          </cell>
          <cell r="AH996">
            <v>0</v>
          </cell>
          <cell r="AI996">
            <v>0</v>
          </cell>
          <cell r="AJ996">
            <v>0</v>
          </cell>
          <cell r="AK996">
            <v>0</v>
          </cell>
          <cell r="AL996">
            <v>0</v>
          </cell>
          <cell r="AM996">
            <v>240</v>
          </cell>
          <cell r="AN996" t="str">
            <v>外科</v>
          </cell>
        </row>
        <row r="997">
          <cell r="H997" t="str">
            <v>外科</v>
          </cell>
          <cell r="I997" t="str">
            <v>2022年</v>
          </cell>
        </row>
        <row r="997">
          <cell r="K997" t="str">
            <v>合格</v>
          </cell>
          <cell r="L997">
            <v>0</v>
          </cell>
          <cell r="M997">
            <v>0</v>
          </cell>
          <cell r="N997">
            <v>0</v>
          </cell>
          <cell r="O997">
            <v>160</v>
          </cell>
          <cell r="P997">
            <v>0</v>
          </cell>
          <cell r="Q997">
            <v>1</v>
          </cell>
          <cell r="R997">
            <v>0</v>
          </cell>
          <cell r="S997">
            <v>0</v>
          </cell>
          <cell r="T997">
            <v>0</v>
          </cell>
          <cell r="U997">
            <v>20</v>
          </cell>
          <cell r="V997">
            <v>100</v>
          </cell>
          <cell r="W997">
            <v>0</v>
          </cell>
          <cell r="X997">
            <v>0</v>
          </cell>
          <cell r="Y997">
            <v>0</v>
          </cell>
          <cell r="Z997">
            <v>0</v>
          </cell>
          <cell r="AA997">
            <v>0</v>
          </cell>
          <cell r="AB997">
            <v>0</v>
          </cell>
          <cell r="AC997">
            <v>0</v>
          </cell>
          <cell r="AD997">
            <v>0</v>
          </cell>
          <cell r="AE997">
            <v>0</v>
          </cell>
          <cell r="AF997">
            <v>0</v>
          </cell>
          <cell r="AG997">
            <v>-60</v>
          </cell>
          <cell r="AH997">
            <v>0</v>
          </cell>
          <cell r="AI997">
            <v>0</v>
          </cell>
          <cell r="AJ997">
            <v>0</v>
          </cell>
          <cell r="AK997">
            <v>0</v>
          </cell>
          <cell r="AL997">
            <v>0</v>
          </cell>
          <cell r="AM997">
            <v>220</v>
          </cell>
          <cell r="AN997" t="str">
            <v>外科</v>
          </cell>
        </row>
        <row r="998">
          <cell r="H998" t="str">
            <v>外科</v>
          </cell>
          <cell r="I998" t="str">
            <v>2021年</v>
          </cell>
        </row>
        <row r="998">
          <cell r="K998" t="str">
            <v>合格</v>
          </cell>
          <cell r="L998">
            <v>0</v>
          </cell>
          <cell r="M998">
            <v>0</v>
          </cell>
          <cell r="N998">
            <v>0</v>
          </cell>
          <cell r="O998">
            <v>80</v>
          </cell>
          <cell r="P998">
            <v>0</v>
          </cell>
          <cell r="Q998">
            <v>0</v>
          </cell>
          <cell r="R998">
            <v>0</v>
          </cell>
          <cell r="S998">
            <v>0</v>
          </cell>
          <cell r="T998">
            <v>0</v>
          </cell>
          <cell r="U998">
            <v>0</v>
          </cell>
          <cell r="V998">
            <v>57</v>
          </cell>
          <cell r="W998">
            <v>0</v>
          </cell>
          <cell r="X998">
            <v>0</v>
          </cell>
          <cell r="Y998">
            <v>0</v>
          </cell>
          <cell r="Z998">
            <v>0</v>
          </cell>
          <cell r="AA998">
            <v>0</v>
          </cell>
          <cell r="AB998">
            <v>0</v>
          </cell>
          <cell r="AC998">
            <v>0</v>
          </cell>
          <cell r="AD998">
            <v>0</v>
          </cell>
          <cell r="AE998">
            <v>0</v>
          </cell>
          <cell r="AF998">
            <v>0</v>
          </cell>
          <cell r="AG998">
            <v>-60</v>
          </cell>
          <cell r="AH998">
            <v>0</v>
          </cell>
          <cell r="AI998">
            <v>0</v>
          </cell>
          <cell r="AJ998">
            <v>0</v>
          </cell>
          <cell r="AK998">
            <v>0</v>
          </cell>
          <cell r="AL998">
            <v>0</v>
          </cell>
          <cell r="AM998">
            <v>77</v>
          </cell>
          <cell r="AN998" t="str">
            <v>外科</v>
          </cell>
        </row>
        <row r="999">
          <cell r="H999" t="str">
            <v>眼科</v>
          </cell>
          <cell r="I999" t="str">
            <v>2021年</v>
          </cell>
        </row>
        <row r="999">
          <cell r="K999" t="str">
            <v>合格</v>
          </cell>
          <cell r="L999">
            <v>0</v>
          </cell>
          <cell r="M999">
            <v>0</v>
          </cell>
          <cell r="N999">
            <v>0</v>
          </cell>
          <cell r="O999">
            <v>160</v>
          </cell>
          <cell r="P999">
            <v>0</v>
          </cell>
          <cell r="Q999">
            <v>1</v>
          </cell>
          <cell r="R999">
            <v>6</v>
          </cell>
          <cell r="S999">
            <v>1</v>
          </cell>
          <cell r="T999">
            <v>1</v>
          </cell>
          <cell r="U999">
            <v>190</v>
          </cell>
          <cell r="V999">
            <v>100</v>
          </cell>
          <cell r="W999">
            <v>10</v>
          </cell>
          <cell r="X999">
            <v>40</v>
          </cell>
          <cell r="Y999">
            <v>60</v>
          </cell>
          <cell r="Z999">
            <v>60</v>
          </cell>
          <cell r="AA999">
            <v>80</v>
          </cell>
          <cell r="AB999">
            <v>100</v>
          </cell>
          <cell r="AC999">
            <v>150</v>
          </cell>
          <cell r="AD999">
            <v>100</v>
          </cell>
          <cell r="AE999">
            <v>20</v>
          </cell>
          <cell r="AF999">
            <v>40</v>
          </cell>
          <cell r="AG999">
            <v>0</v>
          </cell>
          <cell r="AH999">
            <v>0</v>
          </cell>
          <cell r="AI999">
            <v>0</v>
          </cell>
          <cell r="AJ999">
            <v>0</v>
          </cell>
          <cell r="AK999">
            <v>0</v>
          </cell>
          <cell r="AL999">
            <v>0</v>
          </cell>
          <cell r="AM999">
            <v>1110</v>
          </cell>
          <cell r="AN999" t="str">
            <v>眼科+耳鼻咽喉科</v>
          </cell>
        </row>
        <row r="1000">
          <cell r="H1000" t="str">
            <v>眼科</v>
          </cell>
          <cell r="I1000" t="str">
            <v>2020年</v>
          </cell>
        </row>
        <row r="1000">
          <cell r="K1000" t="str">
            <v>合格</v>
          </cell>
          <cell r="L1000">
            <v>0</v>
          </cell>
          <cell r="M1000">
            <v>0</v>
          </cell>
          <cell r="N1000">
            <v>0</v>
          </cell>
          <cell r="O1000">
            <v>160</v>
          </cell>
          <cell r="P1000">
            <v>3</v>
          </cell>
          <cell r="Q1000">
            <v>0</v>
          </cell>
          <cell r="R1000">
            <v>2</v>
          </cell>
          <cell r="S1000">
            <v>0</v>
          </cell>
          <cell r="T1000">
            <v>0</v>
          </cell>
          <cell r="U1000">
            <v>190</v>
          </cell>
          <cell r="V1000">
            <v>100</v>
          </cell>
          <cell r="W1000">
            <v>10</v>
          </cell>
          <cell r="X1000">
            <v>40</v>
          </cell>
          <cell r="Y1000">
            <v>60</v>
          </cell>
          <cell r="Z1000">
            <v>60</v>
          </cell>
          <cell r="AA1000">
            <v>80</v>
          </cell>
          <cell r="AB1000">
            <v>100</v>
          </cell>
          <cell r="AC1000">
            <v>150</v>
          </cell>
          <cell r="AD1000">
            <v>100</v>
          </cell>
          <cell r="AE1000">
            <v>0</v>
          </cell>
          <cell r="AF1000">
            <v>0</v>
          </cell>
          <cell r="AG1000">
            <v>0</v>
          </cell>
          <cell r="AH1000">
            <v>0</v>
          </cell>
          <cell r="AI1000">
            <v>0</v>
          </cell>
          <cell r="AJ1000">
            <v>0</v>
          </cell>
          <cell r="AK1000">
            <v>0</v>
          </cell>
          <cell r="AL1000">
            <v>0</v>
          </cell>
          <cell r="AM1000">
            <v>1050</v>
          </cell>
          <cell r="AN1000" t="str">
            <v>眼科+耳鼻咽喉科</v>
          </cell>
        </row>
        <row r="1001">
          <cell r="H1001" t="str">
            <v>耳鼻咽喉科</v>
          </cell>
          <cell r="I1001" t="str">
            <v>2021年</v>
          </cell>
        </row>
        <row r="1001">
          <cell r="K1001" t="str">
            <v>合格</v>
          </cell>
          <cell r="L1001">
            <v>0</v>
          </cell>
          <cell r="M1001">
            <v>0</v>
          </cell>
          <cell r="N1001">
            <v>0</v>
          </cell>
          <cell r="O1001">
            <v>120</v>
          </cell>
          <cell r="P1001">
            <v>0</v>
          </cell>
          <cell r="Q1001">
            <v>4</v>
          </cell>
          <cell r="R1001">
            <v>4</v>
          </cell>
          <cell r="S1001">
            <v>1</v>
          </cell>
          <cell r="T1001">
            <v>0</v>
          </cell>
          <cell r="U1001">
            <v>185</v>
          </cell>
          <cell r="V1001">
            <v>100</v>
          </cell>
          <cell r="W1001">
            <v>10</v>
          </cell>
          <cell r="X1001">
            <v>80</v>
          </cell>
          <cell r="Y1001">
            <v>30</v>
          </cell>
          <cell r="Z1001">
            <v>30</v>
          </cell>
          <cell r="AA1001">
            <v>60</v>
          </cell>
          <cell r="AB1001">
            <v>100</v>
          </cell>
          <cell r="AC1001">
            <v>150</v>
          </cell>
          <cell r="AD1001">
            <v>100</v>
          </cell>
          <cell r="AE1001">
            <v>0</v>
          </cell>
          <cell r="AF1001">
            <v>80</v>
          </cell>
          <cell r="AG1001">
            <v>-40</v>
          </cell>
          <cell r="AH1001">
            <v>0</v>
          </cell>
          <cell r="AI1001">
            <v>0</v>
          </cell>
          <cell r="AJ1001">
            <v>0</v>
          </cell>
          <cell r="AK1001">
            <v>0</v>
          </cell>
          <cell r="AL1001">
            <v>0</v>
          </cell>
          <cell r="AM1001">
            <v>1005</v>
          </cell>
          <cell r="AN1001" t="str">
            <v>眼科+耳鼻咽喉科</v>
          </cell>
        </row>
        <row r="1002">
          <cell r="H1002" t="str">
            <v>眼科</v>
          </cell>
          <cell r="I1002" t="str">
            <v>2020年</v>
          </cell>
        </row>
        <row r="1002">
          <cell r="K1002" t="str">
            <v>合格</v>
          </cell>
          <cell r="L1002">
            <v>0</v>
          </cell>
          <cell r="M1002">
            <v>0</v>
          </cell>
          <cell r="N1002">
            <v>0</v>
          </cell>
          <cell r="O1002">
            <v>160</v>
          </cell>
          <cell r="P1002">
            <v>0</v>
          </cell>
          <cell r="Q1002">
            <v>3</v>
          </cell>
          <cell r="R1002">
            <v>2</v>
          </cell>
          <cell r="S1002">
            <v>0</v>
          </cell>
          <cell r="T1002">
            <v>0</v>
          </cell>
          <cell r="U1002">
            <v>100</v>
          </cell>
          <cell r="V1002">
            <v>100</v>
          </cell>
          <cell r="W1002">
            <v>10</v>
          </cell>
          <cell r="X1002">
            <v>40</v>
          </cell>
          <cell r="Y1002">
            <v>60</v>
          </cell>
          <cell r="Z1002">
            <v>60</v>
          </cell>
          <cell r="AA1002">
            <v>80</v>
          </cell>
          <cell r="AB1002">
            <v>100</v>
          </cell>
          <cell r="AC1002">
            <v>150</v>
          </cell>
          <cell r="AD1002">
            <v>100</v>
          </cell>
          <cell r="AE1002">
            <v>0</v>
          </cell>
          <cell r="AF1002">
            <v>20</v>
          </cell>
          <cell r="AG1002">
            <v>0</v>
          </cell>
          <cell r="AH1002">
            <v>0</v>
          </cell>
          <cell r="AI1002">
            <v>0</v>
          </cell>
          <cell r="AJ1002">
            <v>0</v>
          </cell>
          <cell r="AK1002">
            <v>0</v>
          </cell>
          <cell r="AL1002">
            <v>0</v>
          </cell>
          <cell r="AM1002">
            <v>980</v>
          </cell>
          <cell r="AN1002" t="str">
            <v>眼科+耳鼻咽喉科</v>
          </cell>
        </row>
        <row r="1003">
          <cell r="H1003" t="str">
            <v>眼科</v>
          </cell>
          <cell r="I1003" t="str">
            <v>2022年</v>
          </cell>
        </row>
        <row r="1003">
          <cell r="K1003" t="str">
            <v>合格</v>
          </cell>
          <cell r="L1003">
            <v>0</v>
          </cell>
          <cell r="M1003">
            <v>0</v>
          </cell>
          <cell r="N1003">
            <v>0</v>
          </cell>
          <cell r="O1003">
            <v>160</v>
          </cell>
          <cell r="P1003">
            <v>0</v>
          </cell>
          <cell r="Q1003">
            <v>4</v>
          </cell>
          <cell r="R1003">
            <v>0</v>
          </cell>
          <cell r="S1003">
            <v>0</v>
          </cell>
          <cell r="T1003">
            <v>0</v>
          </cell>
          <cell r="U1003">
            <v>80</v>
          </cell>
          <cell r="V1003">
            <v>100</v>
          </cell>
          <cell r="W1003">
            <v>10</v>
          </cell>
          <cell r="X1003">
            <v>40</v>
          </cell>
          <cell r="Y1003">
            <v>60</v>
          </cell>
          <cell r="Z1003">
            <v>60</v>
          </cell>
          <cell r="AA1003">
            <v>80</v>
          </cell>
          <cell r="AB1003">
            <v>100</v>
          </cell>
          <cell r="AC1003">
            <v>150</v>
          </cell>
          <cell r="AD1003">
            <v>100</v>
          </cell>
          <cell r="AE1003">
            <v>0</v>
          </cell>
          <cell r="AF1003">
            <v>80</v>
          </cell>
          <cell r="AG1003">
            <v>-60</v>
          </cell>
          <cell r="AH1003">
            <v>0</v>
          </cell>
          <cell r="AI1003">
            <v>0</v>
          </cell>
          <cell r="AJ1003">
            <v>0</v>
          </cell>
          <cell r="AK1003">
            <v>0</v>
          </cell>
          <cell r="AL1003">
            <v>0</v>
          </cell>
          <cell r="AM1003">
            <v>960</v>
          </cell>
          <cell r="AN1003" t="str">
            <v>眼科+耳鼻咽喉科</v>
          </cell>
        </row>
        <row r="1004">
          <cell r="H1004" t="str">
            <v>眼科</v>
          </cell>
          <cell r="I1004" t="str">
            <v>2020年</v>
          </cell>
        </row>
        <row r="1004">
          <cell r="K1004" t="str">
            <v>合格</v>
          </cell>
          <cell r="L1004">
            <v>0</v>
          </cell>
          <cell r="M1004">
            <v>0</v>
          </cell>
          <cell r="N1004">
            <v>0</v>
          </cell>
          <cell r="O1004">
            <v>160</v>
          </cell>
          <cell r="P1004">
            <v>0</v>
          </cell>
          <cell r="Q1004">
            <v>3</v>
          </cell>
          <cell r="R1004">
            <v>2</v>
          </cell>
          <cell r="S1004">
            <v>0</v>
          </cell>
          <cell r="T1004">
            <v>0</v>
          </cell>
          <cell r="U1004">
            <v>100</v>
          </cell>
          <cell r="V1004">
            <v>100</v>
          </cell>
          <cell r="W1004">
            <v>10</v>
          </cell>
          <cell r="X1004">
            <v>40</v>
          </cell>
          <cell r="Y1004">
            <v>60</v>
          </cell>
          <cell r="Z1004">
            <v>60</v>
          </cell>
          <cell r="AA1004">
            <v>80</v>
          </cell>
          <cell r="AB1004">
            <v>100</v>
          </cell>
          <cell r="AC1004">
            <v>150</v>
          </cell>
          <cell r="AD1004">
            <v>100</v>
          </cell>
          <cell r="AE1004">
            <v>0</v>
          </cell>
          <cell r="AF1004">
            <v>20</v>
          </cell>
          <cell r="AG1004">
            <v>-60</v>
          </cell>
          <cell r="AH1004">
            <v>0</v>
          </cell>
          <cell r="AI1004">
            <v>0</v>
          </cell>
          <cell r="AJ1004">
            <v>0</v>
          </cell>
          <cell r="AK1004">
            <v>0</v>
          </cell>
          <cell r="AL1004">
            <v>0</v>
          </cell>
          <cell r="AM1004">
            <v>920</v>
          </cell>
          <cell r="AN1004" t="str">
            <v>眼科+耳鼻咽喉科</v>
          </cell>
        </row>
        <row r="1005">
          <cell r="H1005" t="str">
            <v>眼科</v>
          </cell>
          <cell r="I1005" t="str">
            <v>2020年</v>
          </cell>
        </row>
        <row r="1005">
          <cell r="K1005" t="str">
            <v>合格</v>
          </cell>
          <cell r="L1005">
            <v>0</v>
          </cell>
          <cell r="M1005">
            <v>0</v>
          </cell>
          <cell r="N1005">
            <v>0</v>
          </cell>
          <cell r="O1005">
            <v>160</v>
          </cell>
          <cell r="P1005">
            <v>0</v>
          </cell>
          <cell r="Q1005">
            <v>0</v>
          </cell>
          <cell r="R1005">
            <v>0</v>
          </cell>
          <cell r="S1005">
            <v>0</v>
          </cell>
          <cell r="T1005">
            <v>0</v>
          </cell>
          <cell r="U1005">
            <v>0</v>
          </cell>
          <cell r="V1005">
            <v>100</v>
          </cell>
          <cell r="W1005">
            <v>10</v>
          </cell>
          <cell r="X1005">
            <v>40</v>
          </cell>
          <cell r="Y1005">
            <v>60</v>
          </cell>
          <cell r="Z1005">
            <v>60</v>
          </cell>
          <cell r="AA1005">
            <v>80</v>
          </cell>
          <cell r="AB1005">
            <v>100</v>
          </cell>
          <cell r="AC1005">
            <v>150</v>
          </cell>
          <cell r="AD1005">
            <v>100</v>
          </cell>
          <cell r="AE1005">
            <v>0</v>
          </cell>
          <cell r="AF1005">
            <v>60</v>
          </cell>
          <cell r="AG1005">
            <v>-20</v>
          </cell>
          <cell r="AH1005">
            <v>0</v>
          </cell>
          <cell r="AI1005">
            <v>0</v>
          </cell>
          <cell r="AJ1005">
            <v>0</v>
          </cell>
          <cell r="AK1005">
            <v>0</v>
          </cell>
          <cell r="AL1005">
            <v>0</v>
          </cell>
          <cell r="AM1005">
            <v>900</v>
          </cell>
          <cell r="AN1005" t="str">
            <v>眼科+耳鼻咽喉科</v>
          </cell>
        </row>
        <row r="1006">
          <cell r="H1006" t="str">
            <v>眼科</v>
          </cell>
          <cell r="I1006" t="str">
            <v>2020年</v>
          </cell>
        </row>
        <row r="1006">
          <cell r="K1006" t="str">
            <v>合格</v>
          </cell>
          <cell r="L1006">
            <v>0</v>
          </cell>
          <cell r="M1006">
            <v>0</v>
          </cell>
          <cell r="N1006">
            <v>0</v>
          </cell>
          <cell r="O1006">
            <v>160</v>
          </cell>
          <cell r="P1006">
            <v>0</v>
          </cell>
          <cell r="Q1006">
            <v>1</v>
          </cell>
          <cell r="R1006">
            <v>2</v>
          </cell>
          <cell r="S1006">
            <v>0</v>
          </cell>
          <cell r="T1006">
            <v>0</v>
          </cell>
          <cell r="U1006">
            <v>60</v>
          </cell>
          <cell r="V1006">
            <v>100</v>
          </cell>
          <cell r="W1006">
            <v>10</v>
          </cell>
          <cell r="X1006">
            <v>40</v>
          </cell>
          <cell r="Y1006">
            <v>60</v>
          </cell>
          <cell r="Z1006">
            <v>60</v>
          </cell>
          <cell r="AA1006">
            <v>80</v>
          </cell>
          <cell r="AB1006">
            <v>100</v>
          </cell>
          <cell r="AC1006">
            <v>150</v>
          </cell>
          <cell r="AD1006">
            <v>100</v>
          </cell>
          <cell r="AE1006">
            <v>0</v>
          </cell>
          <cell r="AF1006">
            <v>0</v>
          </cell>
          <cell r="AG1006">
            <v>-60</v>
          </cell>
          <cell r="AH1006">
            <v>0</v>
          </cell>
          <cell r="AI1006">
            <v>0</v>
          </cell>
          <cell r="AJ1006">
            <v>0</v>
          </cell>
          <cell r="AK1006">
            <v>0</v>
          </cell>
          <cell r="AL1006">
            <v>0</v>
          </cell>
          <cell r="AM1006">
            <v>860</v>
          </cell>
          <cell r="AN1006" t="str">
            <v>眼科+耳鼻咽喉科</v>
          </cell>
        </row>
        <row r="1007">
          <cell r="H1007" t="str">
            <v>耳鼻咽喉科</v>
          </cell>
          <cell r="I1007" t="str">
            <v>2020年</v>
          </cell>
        </row>
        <row r="1007">
          <cell r="K1007" t="str">
            <v>合格</v>
          </cell>
          <cell r="L1007">
            <v>0</v>
          </cell>
          <cell r="M1007">
            <v>0</v>
          </cell>
          <cell r="N1007">
            <v>0</v>
          </cell>
          <cell r="O1007">
            <v>160</v>
          </cell>
          <cell r="P1007">
            <v>4</v>
          </cell>
          <cell r="Q1007">
            <v>0</v>
          </cell>
          <cell r="R1007">
            <v>1</v>
          </cell>
          <cell r="S1007">
            <v>0</v>
          </cell>
          <cell r="T1007">
            <v>0</v>
          </cell>
          <cell r="U1007">
            <v>220</v>
          </cell>
          <cell r="V1007">
            <v>100</v>
          </cell>
          <cell r="W1007" t="str">
            <v>10</v>
          </cell>
          <cell r="X1007">
            <v>60</v>
          </cell>
          <cell r="Y1007" t="str">
            <v>60</v>
          </cell>
          <cell r="Z1007" t="str">
            <v>60</v>
          </cell>
          <cell r="AA1007">
            <v>0</v>
          </cell>
          <cell r="AB1007">
            <v>100</v>
          </cell>
          <cell r="AC1007">
            <v>150</v>
          </cell>
          <cell r="AD1007">
            <v>100</v>
          </cell>
          <cell r="AE1007">
            <v>0</v>
          </cell>
          <cell r="AF1007">
            <v>0</v>
          </cell>
          <cell r="AG1007">
            <v>-60</v>
          </cell>
          <cell r="AH1007">
            <v>0</v>
          </cell>
          <cell r="AI1007">
            <v>0</v>
          </cell>
          <cell r="AJ1007">
            <v>0</v>
          </cell>
          <cell r="AK1007">
            <v>0</v>
          </cell>
          <cell r="AL1007">
            <v>0</v>
          </cell>
          <cell r="AM1007">
            <v>830</v>
          </cell>
          <cell r="AN1007" t="str">
            <v>眼科+耳鼻咽喉科</v>
          </cell>
        </row>
        <row r="1008">
          <cell r="H1008" t="str">
            <v>耳鼻咽喉科</v>
          </cell>
          <cell r="I1008" t="str">
            <v>2020年</v>
          </cell>
        </row>
        <row r="1008">
          <cell r="K1008" t="str">
            <v>合格</v>
          </cell>
          <cell r="L1008">
            <v>0</v>
          </cell>
          <cell r="M1008">
            <v>0</v>
          </cell>
          <cell r="N1008">
            <v>0</v>
          </cell>
          <cell r="O1008">
            <v>160</v>
          </cell>
          <cell r="P1008">
            <v>0</v>
          </cell>
          <cell r="Q1008">
            <v>1</v>
          </cell>
          <cell r="R1008">
            <v>1</v>
          </cell>
          <cell r="S1008">
            <v>0</v>
          </cell>
          <cell r="T1008">
            <v>0</v>
          </cell>
          <cell r="U1008">
            <v>40</v>
          </cell>
          <cell r="V1008">
            <v>100</v>
          </cell>
          <cell r="W1008" t="str">
            <v>10</v>
          </cell>
          <cell r="X1008">
            <v>60</v>
          </cell>
          <cell r="Y1008" t="str">
            <v>30</v>
          </cell>
          <cell r="Z1008" t="str">
            <v>30</v>
          </cell>
          <cell r="AA1008">
            <v>0</v>
          </cell>
          <cell r="AB1008">
            <v>100</v>
          </cell>
          <cell r="AC1008">
            <v>150</v>
          </cell>
          <cell r="AD1008">
            <v>100</v>
          </cell>
          <cell r="AE1008">
            <v>0</v>
          </cell>
          <cell r="AF1008">
            <v>0</v>
          </cell>
          <cell r="AG1008">
            <v>-20</v>
          </cell>
          <cell r="AH1008">
            <v>0</v>
          </cell>
          <cell r="AI1008">
            <v>0</v>
          </cell>
          <cell r="AJ1008">
            <v>0</v>
          </cell>
          <cell r="AK1008">
            <v>0</v>
          </cell>
          <cell r="AL1008">
            <v>0</v>
          </cell>
          <cell r="AM1008">
            <v>690</v>
          </cell>
          <cell r="AN1008" t="str">
            <v>眼科+耳鼻咽喉科</v>
          </cell>
        </row>
        <row r="1009">
          <cell r="H1009" t="str">
            <v>耳鼻咽喉科</v>
          </cell>
          <cell r="I1009" t="str">
            <v>2021年</v>
          </cell>
        </row>
        <row r="1009">
          <cell r="K1009" t="str">
            <v>合格</v>
          </cell>
          <cell r="L1009">
            <v>0</v>
          </cell>
          <cell r="M1009">
            <v>0</v>
          </cell>
          <cell r="N1009">
            <v>0</v>
          </cell>
          <cell r="O1009">
            <v>160</v>
          </cell>
          <cell r="P1009">
            <v>0</v>
          </cell>
          <cell r="Q1009">
            <v>5</v>
          </cell>
          <cell r="R1009">
            <v>0</v>
          </cell>
          <cell r="S1009">
            <v>0</v>
          </cell>
          <cell r="T1009">
            <v>0</v>
          </cell>
          <cell r="U1009">
            <v>100</v>
          </cell>
          <cell r="V1009">
            <v>100</v>
          </cell>
          <cell r="W1009" t="str">
            <v>10</v>
          </cell>
          <cell r="X1009" t="str">
            <v>60</v>
          </cell>
          <cell r="Y1009" t="str">
            <v>60</v>
          </cell>
          <cell r="Z1009" t="str">
            <v>60</v>
          </cell>
          <cell r="AA1009">
            <v>0</v>
          </cell>
          <cell r="AB1009">
            <v>100</v>
          </cell>
          <cell r="AC1009">
            <v>150</v>
          </cell>
          <cell r="AD1009">
            <v>100</v>
          </cell>
          <cell r="AE1009">
            <v>0</v>
          </cell>
          <cell r="AF1009">
            <v>0</v>
          </cell>
          <cell r="AG1009">
            <v>-20</v>
          </cell>
          <cell r="AH1009">
            <v>0</v>
          </cell>
          <cell r="AI1009">
            <v>0</v>
          </cell>
          <cell r="AJ1009">
            <v>0</v>
          </cell>
          <cell r="AK1009">
            <v>0</v>
          </cell>
          <cell r="AL1009">
            <v>0</v>
          </cell>
          <cell r="AM1009">
            <v>690</v>
          </cell>
          <cell r="AN1009" t="str">
            <v>眼科+耳鼻咽喉科</v>
          </cell>
        </row>
        <row r="1010">
          <cell r="H1010" t="str">
            <v>耳鼻咽喉科</v>
          </cell>
          <cell r="I1010" t="str">
            <v>2020年</v>
          </cell>
        </row>
        <row r="1010">
          <cell r="K1010" t="str">
            <v>合格</v>
          </cell>
          <cell r="L1010">
            <v>0</v>
          </cell>
          <cell r="M1010">
            <v>0</v>
          </cell>
          <cell r="N1010">
            <v>0</v>
          </cell>
          <cell r="O1010">
            <v>160</v>
          </cell>
          <cell r="P1010">
            <v>0</v>
          </cell>
          <cell r="Q1010">
            <v>1</v>
          </cell>
          <cell r="R1010">
            <v>0</v>
          </cell>
          <cell r="S1010">
            <v>1</v>
          </cell>
          <cell r="T1010">
            <v>0</v>
          </cell>
          <cell r="U1010">
            <v>45</v>
          </cell>
          <cell r="V1010">
            <v>100</v>
          </cell>
          <cell r="W1010" t="str">
            <v>10</v>
          </cell>
          <cell r="X1010" t="str">
            <v>80</v>
          </cell>
          <cell r="Y1010" t="str">
            <v>60</v>
          </cell>
          <cell r="Z1010" t="str">
            <v>60</v>
          </cell>
          <cell r="AA1010">
            <v>0</v>
          </cell>
          <cell r="AB1010">
            <v>100</v>
          </cell>
          <cell r="AC1010">
            <v>150</v>
          </cell>
          <cell r="AD1010">
            <v>100</v>
          </cell>
          <cell r="AE1010">
            <v>0</v>
          </cell>
          <cell r="AF1010">
            <v>20</v>
          </cell>
          <cell r="AG1010">
            <v>0</v>
          </cell>
          <cell r="AH1010">
            <v>0</v>
          </cell>
          <cell r="AI1010">
            <v>0</v>
          </cell>
          <cell r="AJ1010">
            <v>0</v>
          </cell>
          <cell r="AK1010">
            <v>0</v>
          </cell>
          <cell r="AL1010">
            <v>0</v>
          </cell>
          <cell r="AM1010">
            <v>675</v>
          </cell>
          <cell r="AN1010" t="str">
            <v>眼科+耳鼻咽喉科</v>
          </cell>
        </row>
        <row r="1011">
          <cell r="H1011" t="str">
            <v>耳鼻咽喉科</v>
          </cell>
          <cell r="I1011" t="str">
            <v>2020年</v>
          </cell>
        </row>
        <row r="1011">
          <cell r="K1011" t="str">
            <v>合格</v>
          </cell>
          <cell r="L1011">
            <v>0</v>
          </cell>
          <cell r="M1011">
            <v>0</v>
          </cell>
          <cell r="N1011">
            <v>0</v>
          </cell>
          <cell r="O1011">
            <v>160</v>
          </cell>
          <cell r="P1011">
            <v>0</v>
          </cell>
          <cell r="Q1011">
            <v>5</v>
          </cell>
          <cell r="R1011">
            <v>0</v>
          </cell>
          <cell r="S1011">
            <v>0</v>
          </cell>
          <cell r="T1011">
            <v>0</v>
          </cell>
          <cell r="U1011">
            <v>100</v>
          </cell>
          <cell r="V1011">
            <v>100</v>
          </cell>
          <cell r="W1011" t="str">
            <v>10</v>
          </cell>
          <cell r="X1011" t="str">
            <v>60</v>
          </cell>
          <cell r="Y1011" t="str">
            <v>30</v>
          </cell>
          <cell r="Z1011" t="str">
            <v>30</v>
          </cell>
          <cell r="AA1011">
            <v>0</v>
          </cell>
          <cell r="AB1011">
            <v>100</v>
          </cell>
          <cell r="AC1011">
            <v>150</v>
          </cell>
          <cell r="AD1011">
            <v>100</v>
          </cell>
          <cell r="AE1011">
            <v>0</v>
          </cell>
          <cell r="AF1011">
            <v>0</v>
          </cell>
          <cell r="AG1011">
            <v>-60</v>
          </cell>
          <cell r="AH1011">
            <v>0</v>
          </cell>
          <cell r="AI1011">
            <v>0</v>
          </cell>
          <cell r="AJ1011">
            <v>0</v>
          </cell>
          <cell r="AK1011">
            <v>0</v>
          </cell>
          <cell r="AL1011">
            <v>0</v>
          </cell>
          <cell r="AM1011">
            <v>650</v>
          </cell>
          <cell r="AN1011" t="str">
            <v>眼科+耳鼻咽喉科</v>
          </cell>
        </row>
        <row r="1012">
          <cell r="H1012" t="str">
            <v>耳鼻咽喉科</v>
          </cell>
          <cell r="I1012" t="str">
            <v>2020年</v>
          </cell>
        </row>
        <row r="1012">
          <cell r="K1012" t="str">
            <v>合格</v>
          </cell>
          <cell r="L1012">
            <v>0</v>
          </cell>
          <cell r="M1012">
            <v>0</v>
          </cell>
          <cell r="N1012">
            <v>0</v>
          </cell>
          <cell r="O1012">
            <v>160</v>
          </cell>
          <cell r="P1012">
            <v>0</v>
          </cell>
          <cell r="Q1012">
            <v>2</v>
          </cell>
          <cell r="R1012">
            <v>1</v>
          </cell>
          <cell r="S1012">
            <v>0</v>
          </cell>
          <cell r="T1012">
            <v>0</v>
          </cell>
          <cell r="U1012">
            <v>60</v>
          </cell>
          <cell r="V1012">
            <v>100</v>
          </cell>
          <cell r="W1012" t="str">
            <v>0</v>
          </cell>
          <cell r="X1012" t="str">
            <v>40</v>
          </cell>
          <cell r="Y1012" t="str">
            <v>30</v>
          </cell>
          <cell r="Z1012" t="str">
            <v>30</v>
          </cell>
          <cell r="AA1012">
            <v>0</v>
          </cell>
          <cell r="AB1012">
            <v>100</v>
          </cell>
          <cell r="AC1012">
            <v>150</v>
          </cell>
          <cell r="AD1012">
            <v>100</v>
          </cell>
          <cell r="AE1012">
            <v>0</v>
          </cell>
          <cell r="AF1012">
            <v>20</v>
          </cell>
          <cell r="AG1012">
            <v>-40</v>
          </cell>
          <cell r="AH1012">
            <v>0</v>
          </cell>
          <cell r="AI1012">
            <v>0</v>
          </cell>
          <cell r="AJ1012">
            <v>0</v>
          </cell>
          <cell r="AK1012">
            <v>0</v>
          </cell>
          <cell r="AL1012">
            <v>0</v>
          </cell>
          <cell r="AM1012">
            <v>650</v>
          </cell>
          <cell r="AN1012" t="str">
            <v>眼科+耳鼻咽喉科</v>
          </cell>
        </row>
        <row r="1013">
          <cell r="H1013" t="str">
            <v>耳鼻咽喉科</v>
          </cell>
          <cell r="I1013" t="str">
            <v>2020年</v>
          </cell>
        </row>
        <row r="1013">
          <cell r="K1013" t="str">
            <v>合格</v>
          </cell>
          <cell r="L1013">
            <v>0</v>
          </cell>
          <cell r="M1013">
            <v>0</v>
          </cell>
          <cell r="N1013">
            <v>0</v>
          </cell>
          <cell r="O1013">
            <v>160</v>
          </cell>
          <cell r="P1013">
            <v>0</v>
          </cell>
          <cell r="Q1013">
            <v>2</v>
          </cell>
          <cell r="R1013">
            <v>0</v>
          </cell>
          <cell r="S1013">
            <v>0</v>
          </cell>
          <cell r="T1013">
            <v>0</v>
          </cell>
          <cell r="U1013">
            <v>40</v>
          </cell>
          <cell r="V1013">
            <v>100</v>
          </cell>
          <cell r="W1013" t="str">
            <v>10</v>
          </cell>
          <cell r="X1013" t="str">
            <v>80</v>
          </cell>
          <cell r="Y1013" t="str">
            <v>30</v>
          </cell>
          <cell r="Z1013" t="str">
            <v>30</v>
          </cell>
          <cell r="AA1013">
            <v>0</v>
          </cell>
          <cell r="AB1013">
            <v>100</v>
          </cell>
          <cell r="AC1013">
            <v>150</v>
          </cell>
          <cell r="AD1013">
            <v>100</v>
          </cell>
          <cell r="AE1013">
            <v>0</v>
          </cell>
          <cell r="AF1013">
            <v>0</v>
          </cell>
          <cell r="AG1013">
            <v>0</v>
          </cell>
          <cell r="AH1013">
            <v>0</v>
          </cell>
          <cell r="AI1013">
            <v>0</v>
          </cell>
          <cell r="AJ1013">
            <v>0</v>
          </cell>
          <cell r="AK1013">
            <v>0</v>
          </cell>
          <cell r="AL1013">
            <v>0</v>
          </cell>
          <cell r="AM1013">
            <v>650</v>
          </cell>
          <cell r="AN1013" t="str">
            <v>眼科+耳鼻咽喉科</v>
          </cell>
        </row>
        <row r="1014">
          <cell r="H1014" t="str">
            <v>耳鼻咽喉科</v>
          </cell>
          <cell r="I1014" t="str">
            <v>2020年</v>
          </cell>
        </row>
        <row r="1014">
          <cell r="K1014" t="str">
            <v>合格</v>
          </cell>
          <cell r="L1014">
            <v>0</v>
          </cell>
          <cell r="M1014">
            <v>0</v>
          </cell>
          <cell r="N1014">
            <v>0</v>
          </cell>
          <cell r="O1014">
            <v>160</v>
          </cell>
          <cell r="P1014">
            <v>0</v>
          </cell>
          <cell r="Q1014">
            <v>2</v>
          </cell>
          <cell r="R1014">
            <v>1</v>
          </cell>
          <cell r="S1014">
            <v>0</v>
          </cell>
          <cell r="T1014">
            <v>0</v>
          </cell>
          <cell r="U1014">
            <v>60</v>
          </cell>
          <cell r="V1014">
            <v>100</v>
          </cell>
          <cell r="W1014" t="str">
            <v>10</v>
          </cell>
          <cell r="X1014" t="str">
            <v>60</v>
          </cell>
          <cell r="Y1014" t="str">
            <v>60</v>
          </cell>
          <cell r="Z1014" t="str">
            <v>60</v>
          </cell>
          <cell r="AA1014">
            <v>0</v>
          </cell>
          <cell r="AB1014">
            <v>100</v>
          </cell>
          <cell r="AC1014">
            <v>150</v>
          </cell>
          <cell r="AD1014">
            <v>100</v>
          </cell>
          <cell r="AE1014">
            <v>0</v>
          </cell>
          <cell r="AF1014">
            <v>0</v>
          </cell>
          <cell r="AG1014">
            <v>-60</v>
          </cell>
          <cell r="AH1014">
            <v>0</v>
          </cell>
          <cell r="AI1014">
            <v>0</v>
          </cell>
          <cell r="AJ1014">
            <v>0</v>
          </cell>
          <cell r="AK1014">
            <v>0</v>
          </cell>
          <cell r="AL1014">
            <v>0</v>
          </cell>
          <cell r="AM1014">
            <v>610</v>
          </cell>
          <cell r="AN1014" t="str">
            <v>眼科+耳鼻咽喉科</v>
          </cell>
        </row>
        <row r="1015">
          <cell r="H1015" t="str">
            <v>耳鼻咽喉科</v>
          </cell>
          <cell r="I1015" t="str">
            <v>2020年</v>
          </cell>
        </row>
        <row r="1015">
          <cell r="K1015" t="str">
            <v>合格</v>
          </cell>
          <cell r="L1015">
            <v>0</v>
          </cell>
          <cell r="M1015">
            <v>0</v>
          </cell>
          <cell r="N1015">
            <v>0</v>
          </cell>
          <cell r="O1015">
            <v>160</v>
          </cell>
          <cell r="P1015">
            <v>0</v>
          </cell>
          <cell r="Q1015">
            <v>0</v>
          </cell>
          <cell r="R1015">
            <v>0</v>
          </cell>
          <cell r="S1015">
            <v>0</v>
          </cell>
          <cell r="T1015">
            <v>0</v>
          </cell>
          <cell r="U1015">
            <v>0</v>
          </cell>
          <cell r="V1015">
            <v>100</v>
          </cell>
          <cell r="W1015" t="str">
            <v>10</v>
          </cell>
          <cell r="X1015" t="str">
            <v>80</v>
          </cell>
          <cell r="Y1015" t="str">
            <v>60</v>
          </cell>
          <cell r="Z1015" t="str">
            <v>60</v>
          </cell>
          <cell r="AA1015">
            <v>0</v>
          </cell>
          <cell r="AB1015">
            <v>100</v>
          </cell>
          <cell r="AC1015">
            <v>150</v>
          </cell>
          <cell r="AD1015">
            <v>100</v>
          </cell>
          <cell r="AE1015">
            <v>0</v>
          </cell>
          <cell r="AF1015">
            <v>0</v>
          </cell>
          <cell r="AG1015">
            <v>-20</v>
          </cell>
          <cell r="AH1015">
            <v>0</v>
          </cell>
          <cell r="AI1015">
            <v>0</v>
          </cell>
          <cell r="AJ1015">
            <v>0</v>
          </cell>
          <cell r="AK1015">
            <v>0</v>
          </cell>
          <cell r="AL1015">
            <v>0</v>
          </cell>
          <cell r="AM1015">
            <v>590</v>
          </cell>
          <cell r="AN1015" t="str">
            <v>眼科+耳鼻咽喉科</v>
          </cell>
        </row>
        <row r="1016">
          <cell r="H1016" t="str">
            <v>耳鼻咽喉科</v>
          </cell>
          <cell r="I1016" t="str">
            <v>2020年</v>
          </cell>
        </row>
        <row r="1016">
          <cell r="K1016" t="str">
            <v>合格</v>
          </cell>
          <cell r="L1016">
            <v>0</v>
          </cell>
          <cell r="M1016">
            <v>0</v>
          </cell>
          <cell r="N1016">
            <v>0</v>
          </cell>
          <cell r="O1016">
            <v>160</v>
          </cell>
          <cell r="P1016">
            <v>0</v>
          </cell>
          <cell r="Q1016">
            <v>2</v>
          </cell>
          <cell r="R1016">
            <v>0</v>
          </cell>
          <cell r="S1016">
            <v>0</v>
          </cell>
          <cell r="T1016">
            <v>0</v>
          </cell>
          <cell r="U1016">
            <v>40</v>
          </cell>
          <cell r="V1016">
            <v>100</v>
          </cell>
          <cell r="W1016" t="str">
            <v>10</v>
          </cell>
          <cell r="X1016" t="str">
            <v>60</v>
          </cell>
          <cell r="Y1016" t="str">
            <v>60</v>
          </cell>
          <cell r="Z1016" t="str">
            <v>60</v>
          </cell>
          <cell r="AA1016">
            <v>0</v>
          </cell>
          <cell r="AB1016">
            <v>100</v>
          </cell>
          <cell r="AC1016">
            <v>150</v>
          </cell>
          <cell r="AD1016">
            <v>0</v>
          </cell>
          <cell r="AE1016">
            <v>0</v>
          </cell>
          <cell r="AF1016">
            <v>20</v>
          </cell>
          <cell r="AG1016">
            <v>-60</v>
          </cell>
          <cell r="AH1016">
            <v>0</v>
          </cell>
          <cell r="AI1016">
            <v>0</v>
          </cell>
          <cell r="AJ1016">
            <v>0</v>
          </cell>
          <cell r="AK1016">
            <v>0</v>
          </cell>
          <cell r="AL1016">
            <v>0</v>
          </cell>
          <cell r="AM1016">
            <v>510</v>
          </cell>
          <cell r="AN1016" t="str">
            <v>眼科+耳鼻咽喉科</v>
          </cell>
        </row>
        <row r="1017">
          <cell r="H1017" t="str">
            <v>眼科</v>
          </cell>
          <cell r="I1017" t="str">
            <v>2022年</v>
          </cell>
        </row>
        <row r="1017">
          <cell r="K1017" t="str">
            <v>合格</v>
          </cell>
          <cell r="L1017">
            <v>0</v>
          </cell>
          <cell r="M1017">
            <v>0</v>
          </cell>
          <cell r="N1017">
            <v>0</v>
          </cell>
          <cell r="O1017">
            <v>160</v>
          </cell>
          <cell r="P1017">
            <v>0</v>
          </cell>
          <cell r="Q1017">
            <v>2</v>
          </cell>
          <cell r="R1017">
            <v>1</v>
          </cell>
          <cell r="S1017">
            <v>0</v>
          </cell>
          <cell r="T1017">
            <v>0</v>
          </cell>
          <cell r="U1017">
            <v>60</v>
          </cell>
          <cell r="V1017">
            <v>100</v>
          </cell>
          <cell r="W1017">
            <v>10</v>
          </cell>
          <cell r="X1017">
            <v>60</v>
          </cell>
          <cell r="Y1017">
            <v>30</v>
          </cell>
          <cell r="Z1017">
            <v>0</v>
          </cell>
          <cell r="AA1017">
            <v>20</v>
          </cell>
          <cell r="AB1017">
            <v>0</v>
          </cell>
          <cell r="AC1017">
            <v>0</v>
          </cell>
          <cell r="AD1017">
            <v>0</v>
          </cell>
          <cell r="AE1017">
            <v>0</v>
          </cell>
          <cell r="AF1017">
            <v>40</v>
          </cell>
          <cell r="AG1017">
            <v>-20</v>
          </cell>
          <cell r="AH1017">
            <v>0</v>
          </cell>
          <cell r="AI1017">
            <v>0</v>
          </cell>
          <cell r="AJ1017">
            <v>0</v>
          </cell>
          <cell r="AK1017">
            <v>0</v>
          </cell>
          <cell r="AL1017">
            <v>0</v>
          </cell>
          <cell r="AM1017">
            <v>460</v>
          </cell>
          <cell r="AN1017" t="str">
            <v>眼科+耳鼻咽喉科</v>
          </cell>
        </row>
        <row r="1018">
          <cell r="H1018" t="str">
            <v>耳鼻咽喉科</v>
          </cell>
          <cell r="I1018" t="str">
            <v>2021年</v>
          </cell>
        </row>
        <row r="1018">
          <cell r="K1018" t="str">
            <v>合格</v>
          </cell>
          <cell r="L1018">
            <v>0</v>
          </cell>
          <cell r="M1018">
            <v>0</v>
          </cell>
          <cell r="N1018">
            <v>0</v>
          </cell>
          <cell r="O1018">
            <v>160</v>
          </cell>
          <cell r="P1018">
            <v>0</v>
          </cell>
          <cell r="Q1018">
            <v>4</v>
          </cell>
          <cell r="R1018">
            <v>2</v>
          </cell>
          <cell r="S1018">
            <v>0</v>
          </cell>
          <cell r="T1018">
            <v>0</v>
          </cell>
          <cell r="U1018">
            <v>120</v>
          </cell>
          <cell r="V1018">
            <v>100</v>
          </cell>
          <cell r="W1018">
            <v>0</v>
          </cell>
          <cell r="X1018">
            <v>20</v>
          </cell>
          <cell r="Y1018">
            <v>30</v>
          </cell>
          <cell r="Z1018">
            <v>60</v>
          </cell>
          <cell r="AA1018">
            <v>0</v>
          </cell>
          <cell r="AB1018">
            <v>0</v>
          </cell>
          <cell r="AC1018">
            <v>0</v>
          </cell>
          <cell r="AD1018">
            <v>0</v>
          </cell>
          <cell r="AE1018">
            <v>0</v>
          </cell>
          <cell r="AF1018">
            <v>0</v>
          </cell>
          <cell r="AG1018">
            <v>-60</v>
          </cell>
          <cell r="AH1018">
            <v>0</v>
          </cell>
          <cell r="AI1018">
            <v>0</v>
          </cell>
          <cell r="AJ1018">
            <v>0</v>
          </cell>
          <cell r="AK1018">
            <v>0</v>
          </cell>
          <cell r="AL1018">
            <v>0</v>
          </cell>
          <cell r="AM1018">
            <v>430</v>
          </cell>
          <cell r="AN1018" t="str">
            <v>眼科+耳鼻咽喉科</v>
          </cell>
        </row>
        <row r="1019">
          <cell r="H1019" t="str">
            <v>耳鼻咽喉科</v>
          </cell>
          <cell r="I1019" t="str">
            <v>2022年</v>
          </cell>
        </row>
        <row r="1019">
          <cell r="K1019" t="str">
            <v>合格</v>
          </cell>
          <cell r="L1019">
            <v>0</v>
          </cell>
          <cell r="M1019">
            <v>0</v>
          </cell>
          <cell r="N1019">
            <v>0</v>
          </cell>
          <cell r="O1019">
            <v>160</v>
          </cell>
          <cell r="P1019">
            <v>0</v>
          </cell>
          <cell r="Q1019">
            <v>5</v>
          </cell>
          <cell r="R1019">
            <v>0</v>
          </cell>
          <cell r="S1019">
            <v>0</v>
          </cell>
          <cell r="T1019">
            <v>1</v>
          </cell>
          <cell r="U1019">
            <v>125</v>
          </cell>
          <cell r="V1019">
            <v>100</v>
          </cell>
          <cell r="W1019" t="str">
            <v>10</v>
          </cell>
          <cell r="X1019" t="str">
            <v>60</v>
          </cell>
          <cell r="Y1019" t="str">
            <v>60</v>
          </cell>
          <cell r="Z1019" t="str">
            <v>60</v>
          </cell>
          <cell r="AA1019">
            <v>0</v>
          </cell>
          <cell r="AB1019">
            <v>0</v>
          </cell>
          <cell r="AC1019">
            <v>0</v>
          </cell>
          <cell r="AD1019">
            <v>0</v>
          </cell>
          <cell r="AE1019">
            <v>0</v>
          </cell>
          <cell r="AF1019">
            <v>0</v>
          </cell>
          <cell r="AG1019">
            <v>-20</v>
          </cell>
          <cell r="AH1019">
            <v>0</v>
          </cell>
          <cell r="AI1019">
            <v>0</v>
          </cell>
          <cell r="AJ1019">
            <v>0</v>
          </cell>
          <cell r="AK1019">
            <v>0</v>
          </cell>
          <cell r="AL1019">
            <v>0</v>
          </cell>
          <cell r="AM1019">
            <v>365</v>
          </cell>
          <cell r="AN1019" t="str">
            <v>眼科+耳鼻咽喉科</v>
          </cell>
        </row>
        <row r="1020">
          <cell r="H1020" t="str">
            <v>耳鼻咽喉科</v>
          </cell>
          <cell r="I1020" t="str">
            <v>2022年</v>
          </cell>
        </row>
        <row r="1020">
          <cell r="K1020" t="str">
            <v>合格</v>
          </cell>
          <cell r="L1020">
            <v>0</v>
          </cell>
          <cell r="M1020">
            <v>0</v>
          </cell>
          <cell r="N1020">
            <v>0</v>
          </cell>
          <cell r="O1020">
            <v>160</v>
          </cell>
          <cell r="P1020">
            <v>0</v>
          </cell>
          <cell r="Q1020">
            <v>2</v>
          </cell>
          <cell r="R1020">
            <v>1</v>
          </cell>
          <cell r="S1020">
            <v>0</v>
          </cell>
          <cell r="T1020">
            <v>0</v>
          </cell>
          <cell r="U1020">
            <v>60</v>
          </cell>
          <cell r="V1020">
            <v>100</v>
          </cell>
          <cell r="W1020" t="str">
            <v>10</v>
          </cell>
          <cell r="X1020" t="str">
            <v>60</v>
          </cell>
          <cell r="Y1020" t="str">
            <v>60</v>
          </cell>
          <cell r="Z1020" t="str">
            <v>60</v>
          </cell>
          <cell r="AA1020">
            <v>0</v>
          </cell>
          <cell r="AB1020">
            <v>100</v>
          </cell>
          <cell r="AC1020">
            <v>0</v>
          </cell>
          <cell r="AD1020">
            <v>0</v>
          </cell>
          <cell r="AE1020">
            <v>0</v>
          </cell>
          <cell r="AF1020">
            <v>0</v>
          </cell>
          <cell r="AG1020">
            <v>-60</v>
          </cell>
          <cell r="AH1020">
            <v>0</v>
          </cell>
          <cell r="AI1020">
            <v>0</v>
          </cell>
          <cell r="AJ1020">
            <v>0</v>
          </cell>
          <cell r="AK1020">
            <v>0</v>
          </cell>
          <cell r="AL1020">
            <v>0</v>
          </cell>
          <cell r="AM1020">
            <v>360</v>
          </cell>
          <cell r="AN1020" t="str">
            <v>眼科+耳鼻咽喉科</v>
          </cell>
        </row>
        <row r="1021">
          <cell r="H1021" t="str">
            <v>耳鼻咽喉科</v>
          </cell>
          <cell r="I1021" t="str">
            <v>2022年</v>
          </cell>
        </row>
        <row r="1021">
          <cell r="K1021" t="str">
            <v>合格</v>
          </cell>
          <cell r="L1021">
            <v>0</v>
          </cell>
          <cell r="M1021">
            <v>0</v>
          </cell>
          <cell r="N1021">
            <v>0</v>
          </cell>
          <cell r="O1021">
            <v>160</v>
          </cell>
          <cell r="P1021">
            <v>0</v>
          </cell>
          <cell r="Q1021">
            <v>5</v>
          </cell>
          <cell r="R1021">
            <v>0</v>
          </cell>
          <cell r="S1021">
            <v>0</v>
          </cell>
          <cell r="T1021">
            <v>0</v>
          </cell>
          <cell r="U1021">
            <v>100</v>
          </cell>
          <cell r="V1021">
            <v>100</v>
          </cell>
          <cell r="W1021" t="str">
            <v>10</v>
          </cell>
          <cell r="X1021" t="str">
            <v>80</v>
          </cell>
          <cell r="Y1021" t="str">
            <v>60</v>
          </cell>
          <cell r="Z1021" t="str">
            <v>60</v>
          </cell>
          <cell r="AA1021">
            <v>0</v>
          </cell>
          <cell r="AB1021">
            <v>0</v>
          </cell>
          <cell r="AC1021">
            <v>0</v>
          </cell>
          <cell r="AD1021">
            <v>0</v>
          </cell>
          <cell r="AE1021">
            <v>0</v>
          </cell>
          <cell r="AF1021">
            <v>0</v>
          </cell>
          <cell r="AG1021">
            <v>0</v>
          </cell>
          <cell r="AH1021">
            <v>0</v>
          </cell>
          <cell r="AI1021">
            <v>0</v>
          </cell>
          <cell r="AJ1021">
            <v>0</v>
          </cell>
          <cell r="AK1021">
            <v>0</v>
          </cell>
          <cell r="AL1021">
            <v>0</v>
          </cell>
          <cell r="AM1021">
            <v>360</v>
          </cell>
          <cell r="AN1021" t="str">
            <v>眼科+耳鼻咽喉科</v>
          </cell>
        </row>
        <row r="1022">
          <cell r="H1022" t="str">
            <v>耳鼻咽喉科</v>
          </cell>
          <cell r="I1022" t="str">
            <v>2020年</v>
          </cell>
        </row>
        <row r="1022">
          <cell r="K1022" t="str">
            <v>合格</v>
          </cell>
          <cell r="L1022">
            <v>0</v>
          </cell>
          <cell r="M1022">
            <v>0</v>
          </cell>
          <cell r="N1022">
            <v>0</v>
          </cell>
          <cell r="O1022">
            <v>160</v>
          </cell>
          <cell r="P1022">
            <v>0</v>
          </cell>
          <cell r="Q1022">
            <v>2</v>
          </cell>
          <cell r="R1022">
            <v>0</v>
          </cell>
          <cell r="S1022">
            <v>0</v>
          </cell>
          <cell r="T1022">
            <v>0</v>
          </cell>
          <cell r="U1022">
            <v>40</v>
          </cell>
          <cell r="V1022">
            <v>100</v>
          </cell>
          <cell r="W1022" t="str">
            <v>0</v>
          </cell>
          <cell r="X1022" t="str">
            <v>20</v>
          </cell>
          <cell r="Y1022" t="str">
            <v>30</v>
          </cell>
          <cell r="Z1022" t="str">
            <v>30</v>
          </cell>
          <cell r="AA1022">
            <v>0</v>
          </cell>
          <cell r="AB1022">
            <v>100</v>
          </cell>
          <cell r="AC1022">
            <v>0</v>
          </cell>
          <cell r="AD1022">
            <v>0</v>
          </cell>
          <cell r="AE1022">
            <v>0</v>
          </cell>
          <cell r="AF1022">
            <v>0</v>
          </cell>
          <cell r="AG1022">
            <v>-60</v>
          </cell>
          <cell r="AH1022">
            <v>0</v>
          </cell>
          <cell r="AI1022">
            <v>0</v>
          </cell>
          <cell r="AJ1022">
            <v>0</v>
          </cell>
          <cell r="AK1022">
            <v>0</v>
          </cell>
          <cell r="AL1022">
            <v>0</v>
          </cell>
          <cell r="AM1022">
            <v>340</v>
          </cell>
          <cell r="AN1022" t="str">
            <v>眼科+耳鼻咽喉科</v>
          </cell>
        </row>
        <row r="1023">
          <cell r="H1023" t="str">
            <v>耳鼻咽喉科</v>
          </cell>
          <cell r="I1023" t="str">
            <v>2022年</v>
          </cell>
        </row>
        <row r="1023">
          <cell r="K1023" t="str">
            <v>合格</v>
          </cell>
          <cell r="L1023">
            <v>0</v>
          </cell>
          <cell r="M1023">
            <v>0</v>
          </cell>
          <cell r="N1023">
            <v>0</v>
          </cell>
          <cell r="O1023">
            <v>160</v>
          </cell>
          <cell r="P1023">
            <v>0</v>
          </cell>
          <cell r="Q1023">
            <v>5</v>
          </cell>
          <cell r="R1023">
            <v>0</v>
          </cell>
          <cell r="S1023">
            <v>0</v>
          </cell>
          <cell r="T1023">
            <v>0</v>
          </cell>
          <cell r="U1023">
            <v>100</v>
          </cell>
          <cell r="V1023">
            <v>100</v>
          </cell>
          <cell r="W1023" t="str">
            <v>10</v>
          </cell>
          <cell r="X1023" t="str">
            <v>60</v>
          </cell>
          <cell r="Y1023" t="str">
            <v>60</v>
          </cell>
          <cell r="Z1023" t="str">
            <v>60</v>
          </cell>
          <cell r="AA1023">
            <v>0</v>
          </cell>
          <cell r="AB1023">
            <v>0</v>
          </cell>
          <cell r="AC1023">
            <v>0</v>
          </cell>
          <cell r="AD1023">
            <v>0</v>
          </cell>
          <cell r="AE1023">
            <v>0</v>
          </cell>
          <cell r="AF1023">
            <v>0</v>
          </cell>
          <cell r="AG1023">
            <v>-60</v>
          </cell>
          <cell r="AH1023">
            <v>0</v>
          </cell>
          <cell r="AI1023">
            <v>0</v>
          </cell>
          <cell r="AJ1023">
            <v>0</v>
          </cell>
          <cell r="AK1023">
            <v>0</v>
          </cell>
          <cell r="AL1023">
            <v>0</v>
          </cell>
          <cell r="AM1023">
            <v>300</v>
          </cell>
          <cell r="AN1023" t="str">
            <v>眼科+耳鼻咽喉科</v>
          </cell>
        </row>
        <row r="1024">
          <cell r="H1024" t="str">
            <v>耳鼻咽喉科</v>
          </cell>
          <cell r="I1024" t="str">
            <v>2022年</v>
          </cell>
        </row>
        <row r="1024">
          <cell r="K1024" t="str">
            <v>合格</v>
          </cell>
          <cell r="L1024">
            <v>0</v>
          </cell>
          <cell r="M1024">
            <v>0</v>
          </cell>
          <cell r="N1024">
            <v>0</v>
          </cell>
          <cell r="O1024">
            <v>160</v>
          </cell>
          <cell r="P1024">
            <v>0</v>
          </cell>
          <cell r="Q1024">
            <v>2</v>
          </cell>
          <cell r="R1024">
            <v>1</v>
          </cell>
          <cell r="S1024">
            <v>0</v>
          </cell>
          <cell r="T1024">
            <v>0</v>
          </cell>
          <cell r="U1024">
            <v>60</v>
          </cell>
          <cell r="V1024">
            <v>100</v>
          </cell>
          <cell r="W1024" t="str">
            <v>10</v>
          </cell>
          <cell r="X1024" t="str">
            <v>60</v>
          </cell>
          <cell r="Y1024" t="str">
            <v>60</v>
          </cell>
          <cell r="Z1024" t="str">
            <v>60</v>
          </cell>
          <cell r="AA1024">
            <v>0</v>
          </cell>
          <cell r="AB1024">
            <v>0</v>
          </cell>
          <cell r="AC1024">
            <v>0</v>
          </cell>
          <cell r="AD1024">
            <v>0</v>
          </cell>
          <cell r="AE1024">
            <v>0</v>
          </cell>
          <cell r="AF1024">
            <v>40</v>
          </cell>
          <cell r="AG1024">
            <v>-60</v>
          </cell>
          <cell r="AH1024">
            <v>0</v>
          </cell>
          <cell r="AI1024">
            <v>0</v>
          </cell>
          <cell r="AJ1024">
            <v>0</v>
          </cell>
          <cell r="AK1024">
            <v>0</v>
          </cell>
          <cell r="AL1024">
            <v>0</v>
          </cell>
          <cell r="AM1024">
            <v>300</v>
          </cell>
          <cell r="AN1024" t="str">
            <v>眼科+耳鼻咽喉科</v>
          </cell>
        </row>
        <row r="1025">
          <cell r="H1025" t="str">
            <v>耳鼻咽喉科</v>
          </cell>
          <cell r="I1025" t="str">
            <v>2022年</v>
          </cell>
        </row>
        <row r="1025">
          <cell r="K1025" t="str">
            <v>合格</v>
          </cell>
          <cell r="L1025">
            <v>0</v>
          </cell>
          <cell r="M1025">
            <v>0</v>
          </cell>
          <cell r="N1025">
            <v>0</v>
          </cell>
          <cell r="O1025">
            <v>160</v>
          </cell>
          <cell r="P1025">
            <v>0</v>
          </cell>
          <cell r="Q1025">
            <v>4</v>
          </cell>
          <cell r="R1025">
            <v>0</v>
          </cell>
          <cell r="S1025">
            <v>0</v>
          </cell>
          <cell r="T1025">
            <v>0</v>
          </cell>
          <cell r="U1025">
            <v>80</v>
          </cell>
          <cell r="V1025">
            <v>100</v>
          </cell>
          <cell r="W1025" t="str">
            <v>10</v>
          </cell>
          <cell r="X1025" t="str">
            <v>40</v>
          </cell>
          <cell r="Y1025" t="str">
            <v>30</v>
          </cell>
          <cell r="Z1025" t="str">
            <v>60</v>
          </cell>
          <cell r="AA1025">
            <v>0</v>
          </cell>
          <cell r="AB1025">
            <v>0</v>
          </cell>
          <cell r="AC1025">
            <v>0</v>
          </cell>
          <cell r="AD1025">
            <v>0</v>
          </cell>
          <cell r="AE1025">
            <v>0</v>
          </cell>
          <cell r="AF1025">
            <v>0</v>
          </cell>
          <cell r="AG1025">
            <v>-60</v>
          </cell>
          <cell r="AH1025">
            <v>0</v>
          </cell>
          <cell r="AI1025">
            <v>0</v>
          </cell>
          <cell r="AJ1025">
            <v>0</v>
          </cell>
          <cell r="AK1025">
            <v>0</v>
          </cell>
          <cell r="AL1025">
            <v>0</v>
          </cell>
          <cell r="AM1025">
            <v>280</v>
          </cell>
          <cell r="AN1025" t="str">
            <v>眼科+耳鼻咽喉科</v>
          </cell>
        </row>
        <row r="1026">
          <cell r="H1026" t="str">
            <v>耳鼻咽喉科</v>
          </cell>
          <cell r="I1026" t="str">
            <v>2022年</v>
          </cell>
        </row>
        <row r="1026">
          <cell r="K1026" t="str">
            <v>合格</v>
          </cell>
          <cell r="L1026">
            <v>0</v>
          </cell>
          <cell r="M1026">
            <v>0</v>
          </cell>
          <cell r="N1026">
            <v>0</v>
          </cell>
          <cell r="O1026">
            <v>160</v>
          </cell>
          <cell r="P1026">
            <v>0</v>
          </cell>
          <cell r="Q1026">
            <v>2</v>
          </cell>
          <cell r="R1026">
            <v>1</v>
          </cell>
          <cell r="S1026">
            <v>0</v>
          </cell>
          <cell r="T1026">
            <v>0</v>
          </cell>
          <cell r="U1026">
            <v>60</v>
          </cell>
          <cell r="V1026">
            <v>100</v>
          </cell>
          <cell r="W1026" t="str">
            <v>10</v>
          </cell>
          <cell r="X1026" t="str">
            <v>40</v>
          </cell>
          <cell r="Y1026" t="str">
            <v>60</v>
          </cell>
          <cell r="Z1026" t="str">
            <v>60</v>
          </cell>
          <cell r="AA1026">
            <v>0</v>
          </cell>
          <cell r="AB1026">
            <v>0</v>
          </cell>
          <cell r="AC1026">
            <v>0</v>
          </cell>
          <cell r="AD1026">
            <v>0</v>
          </cell>
          <cell r="AE1026">
            <v>0</v>
          </cell>
          <cell r="AF1026">
            <v>0</v>
          </cell>
          <cell r="AG1026">
            <v>-60</v>
          </cell>
          <cell r="AH1026">
            <v>0</v>
          </cell>
          <cell r="AI1026">
            <v>0</v>
          </cell>
          <cell r="AJ1026">
            <v>0</v>
          </cell>
          <cell r="AK1026">
            <v>0</v>
          </cell>
          <cell r="AL1026">
            <v>0</v>
          </cell>
          <cell r="AM1026">
            <v>260</v>
          </cell>
          <cell r="AN1026" t="str">
            <v>眼科+耳鼻咽喉科</v>
          </cell>
        </row>
        <row r="1027">
          <cell r="H1027" t="str">
            <v>耳鼻咽喉科</v>
          </cell>
          <cell r="I1027" t="str">
            <v>2022年</v>
          </cell>
        </row>
        <row r="1027">
          <cell r="K1027" t="str">
            <v>合格</v>
          </cell>
          <cell r="L1027">
            <v>0</v>
          </cell>
          <cell r="M1027">
            <v>0</v>
          </cell>
          <cell r="N1027">
            <v>0</v>
          </cell>
          <cell r="O1027">
            <v>160</v>
          </cell>
          <cell r="P1027">
            <v>0</v>
          </cell>
          <cell r="Q1027">
            <v>3</v>
          </cell>
          <cell r="R1027">
            <v>0</v>
          </cell>
          <cell r="S1027">
            <v>0</v>
          </cell>
          <cell r="T1027">
            <v>0</v>
          </cell>
          <cell r="U1027">
            <v>60</v>
          </cell>
          <cell r="V1027">
            <v>100</v>
          </cell>
          <cell r="W1027" t="str">
            <v>10</v>
          </cell>
          <cell r="X1027" t="str">
            <v>80</v>
          </cell>
          <cell r="Y1027" t="str">
            <v>60</v>
          </cell>
          <cell r="Z1027" t="str">
            <v>60</v>
          </cell>
          <cell r="AA1027">
            <v>0</v>
          </cell>
          <cell r="AB1027">
            <v>0</v>
          </cell>
          <cell r="AC1027">
            <v>0</v>
          </cell>
          <cell r="AD1027">
            <v>0</v>
          </cell>
          <cell r="AE1027">
            <v>0</v>
          </cell>
          <cell r="AF1027">
            <v>0</v>
          </cell>
          <cell r="AG1027">
            <v>-60</v>
          </cell>
          <cell r="AH1027">
            <v>0</v>
          </cell>
          <cell r="AI1027">
            <v>0</v>
          </cell>
          <cell r="AJ1027">
            <v>0</v>
          </cell>
          <cell r="AK1027">
            <v>0</v>
          </cell>
          <cell r="AL1027">
            <v>0</v>
          </cell>
          <cell r="AM1027">
            <v>260</v>
          </cell>
          <cell r="AN1027" t="str">
            <v>眼科+耳鼻咽喉科</v>
          </cell>
        </row>
        <row r="1028">
          <cell r="H1028" t="str">
            <v>耳鼻咽喉科</v>
          </cell>
          <cell r="I1028" t="str">
            <v>2022年</v>
          </cell>
        </row>
        <row r="1028">
          <cell r="K1028" t="str">
            <v>合格</v>
          </cell>
          <cell r="L1028">
            <v>0</v>
          </cell>
          <cell r="M1028">
            <v>0</v>
          </cell>
          <cell r="N1028">
            <v>0</v>
          </cell>
          <cell r="O1028">
            <v>160</v>
          </cell>
          <cell r="P1028">
            <v>0</v>
          </cell>
          <cell r="Q1028">
            <v>2</v>
          </cell>
          <cell r="R1028">
            <v>1</v>
          </cell>
          <cell r="S1028">
            <v>0</v>
          </cell>
          <cell r="T1028">
            <v>0</v>
          </cell>
          <cell r="U1028">
            <v>60</v>
          </cell>
          <cell r="V1028">
            <v>100</v>
          </cell>
          <cell r="W1028" t="str">
            <v>10</v>
          </cell>
          <cell r="X1028" t="str">
            <v>80</v>
          </cell>
          <cell r="Y1028" t="str">
            <v>60</v>
          </cell>
          <cell r="Z1028" t="str">
            <v>60</v>
          </cell>
          <cell r="AA1028">
            <v>0</v>
          </cell>
          <cell r="AB1028">
            <v>0</v>
          </cell>
          <cell r="AC1028">
            <v>0</v>
          </cell>
          <cell r="AD1028">
            <v>0</v>
          </cell>
          <cell r="AE1028">
            <v>0</v>
          </cell>
          <cell r="AF1028">
            <v>0</v>
          </cell>
          <cell r="AG1028">
            <v>-60</v>
          </cell>
          <cell r="AH1028">
            <v>0</v>
          </cell>
          <cell r="AI1028">
            <v>0</v>
          </cell>
          <cell r="AJ1028">
            <v>0</v>
          </cell>
          <cell r="AK1028">
            <v>0</v>
          </cell>
          <cell r="AL1028">
            <v>0</v>
          </cell>
          <cell r="AM1028">
            <v>260</v>
          </cell>
          <cell r="AN1028" t="str">
            <v>眼科+耳鼻咽喉科</v>
          </cell>
        </row>
        <row r="1029">
          <cell r="H1029" t="str">
            <v>耳鼻咽喉科</v>
          </cell>
          <cell r="I1029" t="str">
            <v>2021年</v>
          </cell>
        </row>
        <row r="1029">
          <cell r="K1029" t="str">
            <v>合格</v>
          </cell>
          <cell r="L1029">
            <v>0</v>
          </cell>
          <cell r="M1029">
            <v>0</v>
          </cell>
          <cell r="N1029">
            <v>0</v>
          </cell>
          <cell r="O1029">
            <v>160</v>
          </cell>
          <cell r="P1029">
            <v>0</v>
          </cell>
          <cell r="Q1029">
            <v>1</v>
          </cell>
          <cell r="R1029">
            <v>0</v>
          </cell>
          <cell r="S1029">
            <v>0</v>
          </cell>
          <cell r="T1029">
            <v>1</v>
          </cell>
          <cell r="U1029">
            <v>45</v>
          </cell>
          <cell r="V1029">
            <v>100</v>
          </cell>
          <cell r="W1029" t="str">
            <v>10</v>
          </cell>
          <cell r="X1029" t="str">
            <v>20</v>
          </cell>
          <cell r="Y1029" t="str">
            <v>60</v>
          </cell>
          <cell r="Z1029" t="str">
            <v>60</v>
          </cell>
          <cell r="AA1029">
            <v>0</v>
          </cell>
          <cell r="AB1029">
            <v>0</v>
          </cell>
          <cell r="AC1029">
            <v>0</v>
          </cell>
          <cell r="AD1029">
            <v>0</v>
          </cell>
          <cell r="AE1029">
            <v>0</v>
          </cell>
          <cell r="AF1029">
            <v>0</v>
          </cell>
          <cell r="AG1029">
            <v>-60</v>
          </cell>
          <cell r="AH1029">
            <v>0</v>
          </cell>
          <cell r="AI1029">
            <v>0</v>
          </cell>
          <cell r="AJ1029">
            <v>0</v>
          </cell>
          <cell r="AK1029">
            <v>0</v>
          </cell>
          <cell r="AL1029">
            <v>0</v>
          </cell>
          <cell r="AM1029">
            <v>245</v>
          </cell>
          <cell r="AN1029" t="str">
            <v>眼科+耳鼻咽喉科</v>
          </cell>
        </row>
        <row r="1030">
          <cell r="H1030" t="str">
            <v>耳鼻咽喉科</v>
          </cell>
          <cell r="I1030" t="str">
            <v>2020年</v>
          </cell>
        </row>
        <row r="1030">
          <cell r="K1030" t="str">
            <v>合格</v>
          </cell>
          <cell r="L1030">
            <v>0</v>
          </cell>
          <cell r="M1030">
            <v>0</v>
          </cell>
          <cell r="N1030">
            <v>0</v>
          </cell>
          <cell r="O1030">
            <v>160</v>
          </cell>
          <cell r="P1030">
            <v>0</v>
          </cell>
          <cell r="Q1030">
            <v>0</v>
          </cell>
          <cell r="R1030">
            <v>0</v>
          </cell>
          <cell r="S1030">
            <v>0</v>
          </cell>
          <cell r="T1030">
            <v>0</v>
          </cell>
          <cell r="U1030">
            <v>0</v>
          </cell>
          <cell r="V1030">
            <v>100</v>
          </cell>
          <cell r="W1030" t="str">
            <v>10</v>
          </cell>
          <cell r="X1030" t="str">
            <v>80</v>
          </cell>
          <cell r="Y1030" t="str">
            <v>60</v>
          </cell>
          <cell r="Z1030" t="str">
            <v>60</v>
          </cell>
          <cell r="AA1030">
            <v>0</v>
          </cell>
          <cell r="AB1030">
            <v>0</v>
          </cell>
          <cell r="AC1030">
            <v>0</v>
          </cell>
          <cell r="AD1030">
            <v>0</v>
          </cell>
          <cell r="AE1030">
            <v>0</v>
          </cell>
          <cell r="AF1030">
            <v>0</v>
          </cell>
          <cell r="AG1030">
            <v>-40</v>
          </cell>
          <cell r="AH1030">
            <v>0</v>
          </cell>
          <cell r="AI1030">
            <v>0</v>
          </cell>
          <cell r="AJ1030">
            <v>0</v>
          </cell>
          <cell r="AK1030">
            <v>0</v>
          </cell>
          <cell r="AL1030">
            <v>0</v>
          </cell>
          <cell r="AM1030">
            <v>220</v>
          </cell>
          <cell r="AN1030" t="str">
            <v>眼科+耳鼻咽喉科</v>
          </cell>
        </row>
        <row r="1031">
          <cell r="H1031" t="str">
            <v>重症医学科</v>
          </cell>
          <cell r="I1031" t="str">
            <v>2020年</v>
          </cell>
        </row>
        <row r="1031">
          <cell r="K1031" t="str">
            <v>合格</v>
          </cell>
          <cell r="L1031">
            <v>0</v>
          </cell>
          <cell r="M1031">
            <v>0</v>
          </cell>
          <cell r="N1031">
            <v>0</v>
          </cell>
          <cell r="O1031">
            <v>160</v>
          </cell>
          <cell r="P1031">
            <v>4</v>
          </cell>
          <cell r="Q1031">
            <v>0</v>
          </cell>
          <cell r="R1031">
            <v>5</v>
          </cell>
          <cell r="S1031">
            <v>0</v>
          </cell>
          <cell r="T1031">
            <v>0</v>
          </cell>
          <cell r="U1031">
            <v>300</v>
          </cell>
          <cell r="V1031">
            <v>100</v>
          </cell>
          <cell r="W1031">
            <v>0</v>
          </cell>
          <cell r="X1031">
            <v>40</v>
          </cell>
          <cell r="Y1031">
            <v>60</v>
          </cell>
          <cell r="Z1031">
            <v>60</v>
          </cell>
          <cell r="AA1031">
            <v>20</v>
          </cell>
          <cell r="AB1031">
            <v>100</v>
          </cell>
          <cell r="AC1031">
            <v>150</v>
          </cell>
          <cell r="AD1031">
            <v>100</v>
          </cell>
          <cell r="AE1031">
            <v>0</v>
          </cell>
          <cell r="AF1031">
            <v>0</v>
          </cell>
          <cell r="AG1031">
            <v>-60</v>
          </cell>
          <cell r="AH1031">
            <v>0</v>
          </cell>
          <cell r="AI1031">
            <v>0</v>
          </cell>
          <cell r="AJ1031">
            <v>0</v>
          </cell>
          <cell r="AK1031">
            <v>0</v>
          </cell>
          <cell r="AL1031">
            <v>0</v>
          </cell>
          <cell r="AM1031">
            <v>1030</v>
          </cell>
          <cell r="AN1031" t="str">
            <v>重症医学科</v>
          </cell>
        </row>
        <row r="1032">
          <cell r="H1032" t="str">
            <v>重症医学科</v>
          </cell>
          <cell r="I1032" t="str">
            <v>2021年</v>
          </cell>
        </row>
        <row r="1032">
          <cell r="K1032" t="str">
            <v>合格</v>
          </cell>
          <cell r="L1032">
            <v>0</v>
          </cell>
          <cell r="M1032">
            <v>0</v>
          </cell>
          <cell r="N1032">
            <v>0</v>
          </cell>
          <cell r="O1032">
            <v>160</v>
          </cell>
          <cell r="P1032">
            <v>0</v>
          </cell>
          <cell r="Q1032">
            <v>4</v>
          </cell>
          <cell r="R1032">
            <v>4</v>
          </cell>
          <cell r="S1032">
            <v>1</v>
          </cell>
          <cell r="T1032">
            <v>0</v>
          </cell>
          <cell r="U1032">
            <v>185</v>
          </cell>
          <cell r="V1032">
            <v>100</v>
          </cell>
          <cell r="W1032">
            <v>10</v>
          </cell>
          <cell r="X1032">
            <v>20</v>
          </cell>
          <cell r="Y1032">
            <v>30</v>
          </cell>
          <cell r="Z1032">
            <v>60</v>
          </cell>
          <cell r="AA1032">
            <v>0</v>
          </cell>
          <cell r="AB1032">
            <v>100</v>
          </cell>
          <cell r="AC1032">
            <v>150</v>
          </cell>
          <cell r="AD1032">
            <v>100</v>
          </cell>
          <cell r="AE1032">
            <v>0</v>
          </cell>
          <cell r="AF1032">
            <v>0</v>
          </cell>
          <cell r="AG1032">
            <v>-40</v>
          </cell>
          <cell r="AH1032">
            <v>0</v>
          </cell>
          <cell r="AI1032">
            <v>0</v>
          </cell>
          <cell r="AJ1032">
            <v>0</v>
          </cell>
          <cell r="AK1032">
            <v>0</v>
          </cell>
          <cell r="AL1032">
            <v>0</v>
          </cell>
          <cell r="AM1032">
            <v>875</v>
          </cell>
          <cell r="AN1032" t="str">
            <v>重症医学科</v>
          </cell>
        </row>
        <row r="1033">
          <cell r="H1033" t="str">
            <v>重症医学科</v>
          </cell>
          <cell r="I1033" t="str">
            <v>2022年</v>
          </cell>
        </row>
        <row r="1033">
          <cell r="K1033" t="str">
            <v>合格</v>
          </cell>
          <cell r="L1033">
            <v>0</v>
          </cell>
          <cell r="M1033">
            <v>0</v>
          </cell>
          <cell r="N1033">
            <v>0</v>
          </cell>
          <cell r="O1033">
            <v>160</v>
          </cell>
          <cell r="P1033">
            <v>0</v>
          </cell>
          <cell r="Q1033">
            <v>4</v>
          </cell>
          <cell r="R1033">
            <v>2</v>
          </cell>
          <cell r="S1033">
            <v>0</v>
          </cell>
          <cell r="T1033">
            <v>0</v>
          </cell>
          <cell r="U1033">
            <v>120</v>
          </cell>
          <cell r="V1033">
            <v>100</v>
          </cell>
          <cell r="W1033">
            <v>0</v>
          </cell>
          <cell r="X1033">
            <v>60</v>
          </cell>
          <cell r="Y1033">
            <v>30</v>
          </cell>
          <cell r="Z1033">
            <v>60</v>
          </cell>
          <cell r="AA1033">
            <v>20</v>
          </cell>
          <cell r="AB1033">
            <v>100</v>
          </cell>
          <cell r="AC1033">
            <v>150</v>
          </cell>
          <cell r="AD1033">
            <v>100</v>
          </cell>
          <cell r="AE1033">
            <v>0</v>
          </cell>
          <cell r="AF1033">
            <v>0</v>
          </cell>
          <cell r="AG1033">
            <v>-60</v>
          </cell>
          <cell r="AH1033">
            <v>0</v>
          </cell>
          <cell r="AI1033">
            <v>0</v>
          </cell>
          <cell r="AJ1033">
            <v>0</v>
          </cell>
          <cell r="AK1033">
            <v>0</v>
          </cell>
          <cell r="AL1033">
            <v>0</v>
          </cell>
          <cell r="AM1033">
            <v>840</v>
          </cell>
          <cell r="AN1033" t="str">
            <v>重症医学科</v>
          </cell>
        </row>
        <row r="1034">
          <cell r="H1034" t="str">
            <v>重症医学科</v>
          </cell>
          <cell r="I1034" t="str">
            <v>2020年</v>
          </cell>
        </row>
        <row r="1034">
          <cell r="K1034" t="str">
            <v>合格</v>
          </cell>
          <cell r="L1034">
            <v>0</v>
          </cell>
          <cell r="M1034">
            <v>0</v>
          </cell>
          <cell r="N1034">
            <v>0</v>
          </cell>
          <cell r="O1034">
            <v>160</v>
          </cell>
          <cell r="P1034">
            <v>0</v>
          </cell>
          <cell r="Q1034">
            <v>2</v>
          </cell>
          <cell r="R1034">
            <v>9</v>
          </cell>
          <cell r="S1034">
            <v>0</v>
          </cell>
          <cell r="T1034">
            <v>0</v>
          </cell>
          <cell r="U1034">
            <v>220</v>
          </cell>
          <cell r="V1034">
            <v>100</v>
          </cell>
          <cell r="W1034">
            <v>0</v>
          </cell>
          <cell r="X1034">
            <v>40</v>
          </cell>
          <cell r="Y1034">
            <v>30</v>
          </cell>
          <cell r="Z1034">
            <v>30</v>
          </cell>
          <cell r="AA1034">
            <v>40</v>
          </cell>
          <cell r="AB1034">
            <v>100</v>
          </cell>
          <cell r="AC1034">
            <v>150</v>
          </cell>
          <cell r="AD1034">
            <v>0</v>
          </cell>
          <cell r="AE1034">
            <v>0</v>
          </cell>
          <cell r="AF1034">
            <v>0</v>
          </cell>
          <cell r="AG1034">
            <v>-40</v>
          </cell>
          <cell r="AH1034">
            <v>0</v>
          </cell>
          <cell r="AI1034">
            <v>0</v>
          </cell>
          <cell r="AJ1034">
            <v>0</v>
          </cell>
          <cell r="AK1034">
            <v>0</v>
          </cell>
          <cell r="AL1034">
            <v>0</v>
          </cell>
          <cell r="AM1034">
            <v>830</v>
          </cell>
          <cell r="AN1034" t="str">
            <v>重症医学科</v>
          </cell>
        </row>
        <row r="1035">
          <cell r="H1035" t="str">
            <v>重症医学科</v>
          </cell>
          <cell r="I1035" t="str">
            <v>2021年</v>
          </cell>
        </row>
        <row r="1035">
          <cell r="K1035" t="str">
            <v>合格</v>
          </cell>
          <cell r="L1035">
            <v>0</v>
          </cell>
          <cell r="M1035">
            <v>0</v>
          </cell>
          <cell r="N1035">
            <v>0</v>
          </cell>
          <cell r="O1035">
            <v>160</v>
          </cell>
          <cell r="P1035">
            <v>0</v>
          </cell>
          <cell r="Q1035">
            <v>3</v>
          </cell>
          <cell r="R1035">
            <v>1</v>
          </cell>
          <cell r="S1035">
            <v>0</v>
          </cell>
          <cell r="T1035">
            <v>0</v>
          </cell>
          <cell r="U1035">
            <v>80</v>
          </cell>
          <cell r="V1035">
            <v>100</v>
          </cell>
          <cell r="W1035">
            <v>10</v>
          </cell>
          <cell r="X1035">
            <v>20</v>
          </cell>
          <cell r="Y1035">
            <v>60</v>
          </cell>
          <cell r="Z1035">
            <v>60</v>
          </cell>
          <cell r="AA1035">
            <v>0</v>
          </cell>
          <cell r="AB1035">
            <v>100</v>
          </cell>
          <cell r="AC1035">
            <v>150</v>
          </cell>
          <cell r="AD1035">
            <v>100</v>
          </cell>
          <cell r="AE1035">
            <v>0</v>
          </cell>
          <cell r="AF1035">
            <v>0</v>
          </cell>
          <cell r="AG1035">
            <v>-20</v>
          </cell>
          <cell r="AH1035">
            <v>0</v>
          </cell>
          <cell r="AI1035">
            <v>0</v>
          </cell>
          <cell r="AJ1035">
            <v>0</v>
          </cell>
          <cell r="AK1035">
            <v>0</v>
          </cell>
          <cell r="AL1035">
            <v>0</v>
          </cell>
          <cell r="AM1035">
            <v>820</v>
          </cell>
          <cell r="AN1035" t="str">
            <v>重症医学科</v>
          </cell>
        </row>
        <row r="1036">
          <cell r="H1036" t="str">
            <v>重症医学科</v>
          </cell>
          <cell r="I1036" t="str">
            <v>2020年</v>
          </cell>
        </row>
        <row r="1036">
          <cell r="K1036" t="str">
            <v>合格</v>
          </cell>
          <cell r="L1036">
            <v>0</v>
          </cell>
          <cell r="M1036">
            <v>0</v>
          </cell>
          <cell r="N1036">
            <v>0</v>
          </cell>
          <cell r="O1036">
            <v>160</v>
          </cell>
          <cell r="P1036">
            <v>0</v>
          </cell>
          <cell r="Q1036">
            <v>1</v>
          </cell>
          <cell r="R1036">
            <v>8</v>
          </cell>
          <cell r="S1036">
            <v>1</v>
          </cell>
          <cell r="T1036">
            <v>0</v>
          </cell>
          <cell r="U1036">
            <v>205</v>
          </cell>
          <cell r="V1036">
            <v>100</v>
          </cell>
          <cell r="W1036">
            <v>0</v>
          </cell>
          <cell r="X1036">
            <v>80</v>
          </cell>
          <cell r="Y1036">
            <v>30</v>
          </cell>
          <cell r="Z1036">
            <v>30</v>
          </cell>
          <cell r="AA1036">
            <v>0</v>
          </cell>
          <cell r="AB1036">
            <v>100</v>
          </cell>
          <cell r="AC1036">
            <v>150</v>
          </cell>
          <cell r="AD1036">
            <v>0</v>
          </cell>
          <cell r="AE1036">
            <v>0</v>
          </cell>
          <cell r="AF1036">
            <v>0</v>
          </cell>
          <cell r="AG1036">
            <v>-60</v>
          </cell>
          <cell r="AH1036">
            <v>0</v>
          </cell>
          <cell r="AI1036">
            <v>0</v>
          </cell>
          <cell r="AJ1036">
            <v>0</v>
          </cell>
          <cell r="AK1036">
            <v>0</v>
          </cell>
          <cell r="AL1036">
            <v>0</v>
          </cell>
          <cell r="AM1036">
            <v>795</v>
          </cell>
          <cell r="AN1036" t="str">
            <v>重症医学科</v>
          </cell>
        </row>
        <row r="1037">
          <cell r="H1037" t="str">
            <v>重症医学科</v>
          </cell>
          <cell r="I1037" t="str">
            <v>2020年</v>
          </cell>
        </row>
        <row r="1037">
          <cell r="K1037" t="str">
            <v>合格</v>
          </cell>
          <cell r="L1037">
            <v>0</v>
          </cell>
          <cell r="M1037">
            <v>0</v>
          </cell>
          <cell r="N1037">
            <v>0</v>
          </cell>
          <cell r="O1037">
            <v>160</v>
          </cell>
          <cell r="P1037">
            <v>0</v>
          </cell>
          <cell r="Q1037">
            <v>2</v>
          </cell>
          <cell r="R1037">
            <v>7</v>
          </cell>
          <cell r="S1037">
            <v>0</v>
          </cell>
          <cell r="T1037">
            <v>0</v>
          </cell>
          <cell r="U1037">
            <v>180</v>
          </cell>
          <cell r="V1037">
            <v>100</v>
          </cell>
          <cell r="W1037">
            <v>10</v>
          </cell>
          <cell r="X1037">
            <v>20</v>
          </cell>
          <cell r="Y1037">
            <v>0</v>
          </cell>
          <cell r="Z1037">
            <v>0</v>
          </cell>
          <cell r="AA1037">
            <v>20</v>
          </cell>
          <cell r="AB1037">
            <v>100</v>
          </cell>
          <cell r="AC1037">
            <v>150</v>
          </cell>
          <cell r="AD1037">
            <v>100</v>
          </cell>
          <cell r="AE1037">
            <v>0</v>
          </cell>
          <cell r="AF1037">
            <v>0</v>
          </cell>
          <cell r="AG1037">
            <v>-60</v>
          </cell>
          <cell r="AH1037">
            <v>0</v>
          </cell>
          <cell r="AI1037">
            <v>0</v>
          </cell>
          <cell r="AJ1037">
            <v>0</v>
          </cell>
          <cell r="AK1037">
            <v>0</v>
          </cell>
          <cell r="AL1037">
            <v>0</v>
          </cell>
          <cell r="AM1037">
            <v>780</v>
          </cell>
          <cell r="AN1037" t="str">
            <v>重症医学科</v>
          </cell>
        </row>
        <row r="1038">
          <cell r="H1038" t="str">
            <v>重症医学科</v>
          </cell>
          <cell r="I1038" t="str">
            <v>2021年</v>
          </cell>
        </row>
        <row r="1038">
          <cell r="K1038" t="str">
            <v>合格</v>
          </cell>
          <cell r="L1038">
            <v>0</v>
          </cell>
          <cell r="M1038">
            <v>0</v>
          </cell>
          <cell r="N1038">
            <v>0</v>
          </cell>
          <cell r="O1038">
            <v>160</v>
          </cell>
          <cell r="P1038">
            <v>0</v>
          </cell>
          <cell r="Q1038">
            <v>0</v>
          </cell>
          <cell r="R1038">
            <v>0</v>
          </cell>
          <cell r="S1038">
            <v>0</v>
          </cell>
          <cell r="T1038">
            <v>0</v>
          </cell>
          <cell r="U1038">
            <v>0</v>
          </cell>
          <cell r="V1038">
            <v>100</v>
          </cell>
          <cell r="W1038">
            <v>10</v>
          </cell>
          <cell r="X1038">
            <v>40</v>
          </cell>
          <cell r="Y1038">
            <v>60</v>
          </cell>
          <cell r="Z1038">
            <v>30</v>
          </cell>
          <cell r="AA1038">
            <v>40</v>
          </cell>
          <cell r="AB1038">
            <v>100</v>
          </cell>
          <cell r="AC1038">
            <v>150</v>
          </cell>
          <cell r="AD1038">
            <v>100</v>
          </cell>
          <cell r="AE1038">
            <v>0</v>
          </cell>
          <cell r="AF1038">
            <v>0</v>
          </cell>
          <cell r="AG1038">
            <v>-40</v>
          </cell>
          <cell r="AH1038">
            <v>0</v>
          </cell>
          <cell r="AI1038">
            <v>0</v>
          </cell>
          <cell r="AJ1038">
            <v>0</v>
          </cell>
          <cell r="AK1038">
            <v>0</v>
          </cell>
          <cell r="AL1038">
            <v>0</v>
          </cell>
          <cell r="AM1038">
            <v>750</v>
          </cell>
          <cell r="AN1038" t="str">
            <v>重症医学科</v>
          </cell>
        </row>
        <row r="1039">
          <cell r="H1039" t="str">
            <v>重症医学科</v>
          </cell>
          <cell r="I1039" t="str">
            <v>2020年</v>
          </cell>
        </row>
        <row r="1039">
          <cell r="K1039" t="str">
            <v>合格</v>
          </cell>
          <cell r="L1039">
            <v>0</v>
          </cell>
          <cell r="M1039">
            <v>0</v>
          </cell>
          <cell r="N1039">
            <v>0</v>
          </cell>
          <cell r="O1039">
            <v>160</v>
          </cell>
          <cell r="P1039">
            <v>0</v>
          </cell>
          <cell r="Q1039">
            <v>2</v>
          </cell>
          <cell r="R1039">
            <v>6</v>
          </cell>
          <cell r="S1039">
            <v>1</v>
          </cell>
          <cell r="T1039">
            <v>0</v>
          </cell>
          <cell r="U1039">
            <v>185</v>
          </cell>
          <cell r="V1039">
            <v>100</v>
          </cell>
          <cell r="W1039">
            <v>0</v>
          </cell>
          <cell r="X1039">
            <v>20</v>
          </cell>
          <cell r="Y1039">
            <v>30</v>
          </cell>
          <cell r="Z1039">
            <v>30</v>
          </cell>
          <cell r="AA1039">
            <v>0</v>
          </cell>
          <cell r="AB1039">
            <v>100</v>
          </cell>
          <cell r="AC1039">
            <v>150</v>
          </cell>
          <cell r="AD1039">
            <v>0</v>
          </cell>
          <cell r="AE1039">
            <v>0</v>
          </cell>
          <cell r="AF1039">
            <v>0</v>
          </cell>
          <cell r="AG1039">
            <v>-60</v>
          </cell>
          <cell r="AH1039">
            <v>0</v>
          </cell>
          <cell r="AI1039">
            <v>0</v>
          </cell>
          <cell r="AJ1039">
            <v>0</v>
          </cell>
          <cell r="AK1039">
            <v>0</v>
          </cell>
          <cell r="AL1039">
            <v>0</v>
          </cell>
          <cell r="AM1039">
            <v>715</v>
          </cell>
          <cell r="AN1039" t="str">
            <v>重症医学科</v>
          </cell>
        </row>
        <row r="1040">
          <cell r="H1040" t="str">
            <v>重症医学科</v>
          </cell>
          <cell r="I1040" t="str">
            <v>2021年</v>
          </cell>
        </row>
        <row r="1040">
          <cell r="K1040" t="str">
            <v>合格</v>
          </cell>
          <cell r="L1040">
            <v>0</v>
          </cell>
          <cell r="M1040">
            <v>0</v>
          </cell>
          <cell r="N1040">
            <v>0</v>
          </cell>
          <cell r="O1040">
            <v>160</v>
          </cell>
          <cell r="P1040">
            <v>0</v>
          </cell>
          <cell r="Q1040">
            <v>4</v>
          </cell>
          <cell r="R1040">
            <v>0</v>
          </cell>
          <cell r="S1040">
            <v>0</v>
          </cell>
          <cell r="T1040">
            <v>0</v>
          </cell>
          <cell r="U1040">
            <v>80</v>
          </cell>
          <cell r="V1040">
            <v>100</v>
          </cell>
          <cell r="W1040">
            <v>10</v>
          </cell>
          <cell r="X1040">
            <v>40</v>
          </cell>
          <cell r="Y1040">
            <v>60</v>
          </cell>
          <cell r="Z1040">
            <v>60</v>
          </cell>
          <cell r="AA1040">
            <v>0</v>
          </cell>
          <cell r="AB1040">
            <v>100</v>
          </cell>
          <cell r="AC1040">
            <v>150</v>
          </cell>
          <cell r="AD1040">
            <v>0</v>
          </cell>
          <cell r="AE1040">
            <v>0</v>
          </cell>
          <cell r="AF1040">
            <v>0</v>
          </cell>
          <cell r="AG1040">
            <v>-60</v>
          </cell>
          <cell r="AH1040">
            <v>0</v>
          </cell>
          <cell r="AI1040">
            <v>0</v>
          </cell>
          <cell r="AJ1040">
            <v>0</v>
          </cell>
          <cell r="AK1040">
            <v>0</v>
          </cell>
          <cell r="AL1040">
            <v>0</v>
          </cell>
          <cell r="AM1040">
            <v>700</v>
          </cell>
          <cell r="AN1040" t="str">
            <v>重症医学科</v>
          </cell>
        </row>
        <row r="1041">
          <cell r="H1041" t="str">
            <v>重症医学科</v>
          </cell>
          <cell r="I1041" t="str">
            <v>2020年</v>
          </cell>
        </row>
        <row r="1041">
          <cell r="K1041" t="str">
            <v>合格</v>
          </cell>
          <cell r="L1041">
            <v>0</v>
          </cell>
          <cell r="M1041">
            <v>0</v>
          </cell>
          <cell r="N1041">
            <v>0</v>
          </cell>
          <cell r="O1041">
            <v>160</v>
          </cell>
          <cell r="P1041">
            <v>0</v>
          </cell>
          <cell r="Q1041">
            <v>3</v>
          </cell>
          <cell r="R1041">
            <v>4</v>
          </cell>
          <cell r="S1041">
            <v>1</v>
          </cell>
          <cell r="T1041">
            <v>0</v>
          </cell>
          <cell r="U1041">
            <v>165</v>
          </cell>
          <cell r="V1041">
            <v>100</v>
          </cell>
          <cell r="W1041">
            <v>0</v>
          </cell>
          <cell r="X1041">
            <v>60</v>
          </cell>
          <cell r="Y1041">
            <v>0</v>
          </cell>
          <cell r="Z1041">
            <v>30</v>
          </cell>
          <cell r="AA1041">
            <v>20</v>
          </cell>
          <cell r="AB1041">
            <v>100</v>
          </cell>
          <cell r="AC1041">
            <v>0</v>
          </cell>
          <cell r="AD1041">
            <v>0</v>
          </cell>
          <cell r="AE1041">
            <v>0</v>
          </cell>
          <cell r="AF1041">
            <v>0</v>
          </cell>
          <cell r="AG1041">
            <v>-40</v>
          </cell>
          <cell r="AH1041">
            <v>0</v>
          </cell>
          <cell r="AI1041">
            <v>0</v>
          </cell>
          <cell r="AJ1041">
            <v>0</v>
          </cell>
          <cell r="AK1041">
            <v>0</v>
          </cell>
          <cell r="AL1041">
            <v>0</v>
          </cell>
          <cell r="AM1041">
            <v>595</v>
          </cell>
          <cell r="AN1041" t="str">
            <v>重症医学科</v>
          </cell>
        </row>
        <row r="1042">
          <cell r="H1042" t="str">
            <v>重症医学科</v>
          </cell>
          <cell r="I1042" t="str">
            <v>2022年</v>
          </cell>
        </row>
        <row r="1042">
          <cell r="K1042" t="str">
            <v>合格</v>
          </cell>
          <cell r="L1042">
            <v>0</v>
          </cell>
          <cell r="M1042">
            <v>0</v>
          </cell>
          <cell r="N1042">
            <v>0</v>
          </cell>
          <cell r="O1042">
            <v>160</v>
          </cell>
          <cell r="P1042">
            <v>0</v>
          </cell>
          <cell r="Q1042">
            <v>2</v>
          </cell>
          <cell r="R1042">
            <v>4</v>
          </cell>
          <cell r="S1042">
            <v>0</v>
          </cell>
          <cell r="T1042">
            <v>0</v>
          </cell>
          <cell r="U1042">
            <v>120</v>
          </cell>
          <cell r="V1042">
            <v>100</v>
          </cell>
          <cell r="W1042">
            <v>10</v>
          </cell>
          <cell r="X1042">
            <v>20</v>
          </cell>
          <cell r="Y1042">
            <v>0</v>
          </cell>
          <cell r="Z1042">
            <v>30</v>
          </cell>
          <cell r="AA1042">
            <v>0</v>
          </cell>
          <cell r="AB1042">
            <v>0</v>
          </cell>
          <cell r="AC1042">
            <v>0</v>
          </cell>
          <cell r="AD1042">
            <v>0</v>
          </cell>
          <cell r="AE1042">
            <v>0</v>
          </cell>
          <cell r="AF1042">
            <v>0</v>
          </cell>
          <cell r="AG1042">
            <v>-40</v>
          </cell>
          <cell r="AH1042">
            <v>0</v>
          </cell>
          <cell r="AI1042">
            <v>0</v>
          </cell>
          <cell r="AJ1042">
            <v>0</v>
          </cell>
          <cell r="AK1042">
            <v>0</v>
          </cell>
          <cell r="AL1042">
            <v>0</v>
          </cell>
          <cell r="AM1042">
            <v>400</v>
          </cell>
          <cell r="AN1042" t="str">
            <v>重症医学科</v>
          </cell>
        </row>
        <row r="1043">
          <cell r="H1043" t="str">
            <v>重症医学科</v>
          </cell>
          <cell r="I1043" t="str">
            <v>2022年</v>
          </cell>
        </row>
        <row r="1043">
          <cell r="K1043" t="str">
            <v>合格</v>
          </cell>
          <cell r="L1043">
            <v>0</v>
          </cell>
          <cell r="M1043">
            <v>0</v>
          </cell>
          <cell r="N1043">
            <v>0</v>
          </cell>
          <cell r="O1043">
            <v>160</v>
          </cell>
          <cell r="P1043">
            <v>0</v>
          </cell>
          <cell r="Q1043">
            <v>4</v>
          </cell>
          <cell r="R1043">
            <v>0</v>
          </cell>
          <cell r="S1043">
            <v>0</v>
          </cell>
          <cell r="T1043">
            <v>0</v>
          </cell>
          <cell r="U1043">
            <v>80</v>
          </cell>
          <cell r="V1043">
            <v>100</v>
          </cell>
          <cell r="W1043">
            <v>10</v>
          </cell>
          <cell r="X1043">
            <v>80</v>
          </cell>
          <cell r="Y1043">
            <v>0</v>
          </cell>
          <cell r="Z1043">
            <v>0</v>
          </cell>
          <cell r="AA1043">
            <v>0</v>
          </cell>
          <cell r="AB1043">
            <v>0</v>
          </cell>
          <cell r="AC1043">
            <v>0</v>
          </cell>
          <cell r="AD1043">
            <v>0</v>
          </cell>
          <cell r="AE1043">
            <v>0</v>
          </cell>
          <cell r="AF1043">
            <v>0</v>
          </cell>
          <cell r="AG1043">
            <v>-60</v>
          </cell>
          <cell r="AH1043">
            <v>0</v>
          </cell>
          <cell r="AI1043">
            <v>0</v>
          </cell>
          <cell r="AJ1043">
            <v>0</v>
          </cell>
          <cell r="AK1043">
            <v>0</v>
          </cell>
          <cell r="AL1043">
            <v>0</v>
          </cell>
          <cell r="AM1043">
            <v>370</v>
          </cell>
          <cell r="AN1043" t="str">
            <v>重症医学科</v>
          </cell>
        </row>
        <row r="1044">
          <cell r="H1044" t="str">
            <v>重症医学科</v>
          </cell>
          <cell r="I1044" t="str">
            <v>2021年</v>
          </cell>
        </row>
        <row r="1044">
          <cell r="K1044" t="str">
            <v>合格</v>
          </cell>
          <cell r="L1044">
            <v>0</v>
          </cell>
          <cell r="M1044">
            <v>0</v>
          </cell>
          <cell r="N1044">
            <v>0</v>
          </cell>
          <cell r="O1044">
            <v>160</v>
          </cell>
          <cell r="P1044">
            <v>0</v>
          </cell>
          <cell r="Q1044">
            <v>4</v>
          </cell>
          <cell r="R1044">
            <v>2</v>
          </cell>
          <cell r="S1044">
            <v>0</v>
          </cell>
          <cell r="T1044">
            <v>0</v>
          </cell>
          <cell r="U1044">
            <v>120</v>
          </cell>
          <cell r="V1044">
            <v>100</v>
          </cell>
          <cell r="W1044">
            <v>10</v>
          </cell>
          <cell r="X1044">
            <v>0</v>
          </cell>
          <cell r="Y1044">
            <v>0</v>
          </cell>
          <cell r="Z1044">
            <v>0</v>
          </cell>
          <cell r="AA1044">
            <v>20</v>
          </cell>
          <cell r="AB1044">
            <v>0</v>
          </cell>
          <cell r="AC1044">
            <v>0</v>
          </cell>
          <cell r="AD1044">
            <v>0</v>
          </cell>
          <cell r="AE1044">
            <v>0</v>
          </cell>
          <cell r="AF1044">
            <v>0</v>
          </cell>
          <cell r="AG1044">
            <v>-60</v>
          </cell>
          <cell r="AH1044">
            <v>0</v>
          </cell>
          <cell r="AI1044">
            <v>0</v>
          </cell>
          <cell r="AJ1044">
            <v>0</v>
          </cell>
          <cell r="AK1044">
            <v>0</v>
          </cell>
          <cell r="AL1044">
            <v>0</v>
          </cell>
          <cell r="AM1044">
            <v>350</v>
          </cell>
          <cell r="AN1044" t="str">
            <v>重症医学科</v>
          </cell>
        </row>
        <row r="1045">
          <cell r="H1045" t="str">
            <v>重症医学科</v>
          </cell>
          <cell r="I1045" t="str">
            <v>2021年</v>
          </cell>
        </row>
        <row r="1045">
          <cell r="K1045" t="str">
            <v>合格</v>
          </cell>
          <cell r="L1045">
            <v>0</v>
          </cell>
          <cell r="M1045">
            <v>0</v>
          </cell>
          <cell r="N1045">
            <v>0</v>
          </cell>
          <cell r="O1045">
            <v>120</v>
          </cell>
          <cell r="P1045">
            <v>0</v>
          </cell>
          <cell r="Q1045">
            <v>0</v>
          </cell>
          <cell r="R1045">
            <v>0</v>
          </cell>
          <cell r="S1045">
            <v>0</v>
          </cell>
          <cell r="T1045">
            <v>0</v>
          </cell>
          <cell r="U1045">
            <v>0</v>
          </cell>
          <cell r="V1045">
            <v>66.6666666666667</v>
          </cell>
          <cell r="W1045">
            <v>0</v>
          </cell>
          <cell r="X1045">
            <v>0</v>
          </cell>
          <cell r="Y1045">
            <v>0</v>
          </cell>
          <cell r="Z1045">
            <v>30</v>
          </cell>
          <cell r="AA1045">
            <v>20</v>
          </cell>
          <cell r="AB1045">
            <v>0</v>
          </cell>
          <cell r="AC1045">
            <v>0</v>
          </cell>
          <cell r="AD1045">
            <v>0</v>
          </cell>
          <cell r="AE1045">
            <v>0</v>
          </cell>
          <cell r="AF1045">
            <v>0</v>
          </cell>
          <cell r="AG1045">
            <v>0</v>
          </cell>
          <cell r="AH1045">
            <v>0</v>
          </cell>
          <cell r="AI1045">
            <v>0</v>
          </cell>
          <cell r="AJ1045">
            <v>0</v>
          </cell>
          <cell r="AK1045">
            <v>0</v>
          </cell>
          <cell r="AL1045">
            <v>0</v>
          </cell>
          <cell r="AM1045">
            <v>236.666666666667</v>
          </cell>
          <cell r="AN1045" t="str">
            <v>重症医学科</v>
          </cell>
        </row>
      </sheetData>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830"/>
  <sheetViews>
    <sheetView tabSelected="1" zoomScale="85" zoomScaleNormal="85" workbookViewId="0">
      <pane xSplit="9" ySplit="5" topLeftCell="AE6" activePane="bottomRight" state="frozen"/>
      <selection/>
      <selection pane="topRight"/>
      <selection pane="bottomLeft"/>
      <selection pane="bottomRight" activeCell="D9" sqref="D9:D10"/>
    </sheetView>
  </sheetViews>
  <sheetFormatPr defaultColWidth="9" defaultRowHeight="13.5"/>
  <cols>
    <col min="1" max="3" width="24.875" style="1" customWidth="1"/>
    <col min="4" max="4" width="4.75" style="1" customWidth="1"/>
    <col min="5" max="5" width="13.375" style="1" customWidth="1"/>
    <col min="6" max="6" width="9.125" style="1" customWidth="1"/>
    <col min="7" max="7" width="12.225" style="1" customWidth="1"/>
    <col min="8" max="8" width="21.25" style="1" customWidth="1"/>
    <col min="9" max="9" width="8.25" style="1" customWidth="1"/>
    <col min="10" max="19" width="9" style="1"/>
    <col min="20" max="20" width="7.79166666666667" style="1" customWidth="1"/>
    <col min="21" max="21" width="8.38333333333333" style="3" customWidth="1"/>
    <col min="22" max="26" width="9" style="1"/>
    <col min="27" max="27" width="17.875" style="1" customWidth="1"/>
    <col min="28" max="37" width="9" style="1"/>
    <col min="38" max="38" width="14.85" style="1" customWidth="1"/>
    <col min="39" max="39" width="15.2833333333333" style="1" customWidth="1"/>
    <col min="40" max="40" width="12.875" style="4"/>
    <col min="41" max="41" width="14.7" style="1" customWidth="1"/>
    <col min="42" max="43" width="13.75" style="1" customWidth="1"/>
    <col min="44" max="44" width="10" style="1" customWidth="1"/>
    <col min="45" max="46" width="8.125" style="1" customWidth="1"/>
    <col min="47" max="47" width="6.25" style="1" customWidth="1"/>
    <col min="48" max="48" width="8.125" style="1" customWidth="1"/>
    <col min="49" max="49" width="84.375" style="1" customWidth="1"/>
    <col min="50" max="16384" width="9" style="1"/>
  </cols>
  <sheetData>
    <row r="1" s="1" customFormat="1" ht="30" customHeight="1" spans="1:49">
      <c r="A1" s="5" t="s">
        <v>0</v>
      </c>
      <c r="B1" s="5" t="s">
        <v>1</v>
      </c>
      <c r="C1" s="5" t="s">
        <v>2</v>
      </c>
      <c r="D1" s="6" t="s">
        <v>3</v>
      </c>
      <c r="E1" s="7" t="s">
        <v>4</v>
      </c>
      <c r="F1" s="7" t="s">
        <v>5</v>
      </c>
      <c r="G1" s="7" t="s">
        <v>6</v>
      </c>
      <c r="H1" s="7" t="s">
        <v>7</v>
      </c>
      <c r="I1" s="7" t="s">
        <v>8</v>
      </c>
      <c r="J1" s="5" t="s">
        <v>9</v>
      </c>
      <c r="K1" s="5"/>
      <c r="L1" s="5"/>
      <c r="M1" s="5"/>
      <c r="N1" s="5"/>
      <c r="O1" s="21"/>
      <c r="P1" s="21"/>
      <c r="Q1" s="21"/>
      <c r="R1" s="21"/>
      <c r="S1" s="21"/>
      <c r="T1" s="5"/>
      <c r="U1" s="28"/>
      <c r="V1" s="5"/>
      <c r="W1" s="5"/>
      <c r="X1" s="5"/>
      <c r="Y1" s="5"/>
      <c r="Z1" s="5"/>
      <c r="AA1" s="5" t="s">
        <v>10</v>
      </c>
      <c r="AB1" s="5" t="s">
        <v>11</v>
      </c>
      <c r="AC1" s="5"/>
      <c r="AD1" s="5"/>
      <c r="AE1" s="5"/>
      <c r="AF1" s="5"/>
      <c r="AG1" s="5"/>
      <c r="AH1" s="5"/>
      <c r="AI1" s="5"/>
      <c r="AJ1" s="5"/>
      <c r="AK1" s="5"/>
      <c r="AL1" s="5"/>
      <c r="AM1" s="5"/>
      <c r="AN1" s="40" t="s">
        <v>12</v>
      </c>
      <c r="AO1" s="45" t="s">
        <v>13</v>
      </c>
      <c r="AP1" s="45" t="s">
        <v>14</v>
      </c>
      <c r="AQ1" s="45" t="s">
        <v>15</v>
      </c>
      <c r="AR1" s="45" t="s">
        <v>16</v>
      </c>
      <c r="AS1" s="45" t="s">
        <v>17</v>
      </c>
      <c r="AT1" s="45" t="s">
        <v>18</v>
      </c>
      <c r="AU1" s="45" t="s">
        <v>19</v>
      </c>
      <c r="AV1" s="45" t="s">
        <v>20</v>
      </c>
      <c r="AW1" s="45" t="s">
        <v>10</v>
      </c>
    </row>
    <row r="2" s="1" customFormat="1" ht="30" customHeight="1" spans="1:49">
      <c r="A2" s="5"/>
      <c r="B2" s="5"/>
      <c r="C2" s="5"/>
      <c r="D2" s="6"/>
      <c r="E2" s="8"/>
      <c r="F2" s="8"/>
      <c r="G2" s="8"/>
      <c r="H2" s="8"/>
      <c r="I2" s="8"/>
      <c r="J2" s="6" t="s">
        <v>21</v>
      </c>
      <c r="K2" s="5"/>
      <c r="L2" s="5"/>
      <c r="M2" s="5"/>
      <c r="N2" s="6" t="s">
        <v>22</v>
      </c>
      <c r="O2" s="22" t="s">
        <v>23</v>
      </c>
      <c r="P2" s="22"/>
      <c r="Q2" s="22"/>
      <c r="R2" s="22"/>
      <c r="S2" s="22"/>
      <c r="T2" s="6"/>
      <c r="U2" s="29" t="s">
        <v>24</v>
      </c>
      <c r="V2" s="6" t="s">
        <v>25</v>
      </c>
      <c r="W2" s="6"/>
      <c r="X2" s="6"/>
      <c r="Y2" s="6"/>
      <c r="Z2" s="6"/>
      <c r="AA2" s="5"/>
      <c r="AB2" s="6" t="s">
        <v>26</v>
      </c>
      <c r="AC2" s="6"/>
      <c r="AD2" s="6"/>
      <c r="AE2" s="6" t="s">
        <v>27</v>
      </c>
      <c r="AF2" s="6"/>
      <c r="AG2" s="6" t="s">
        <v>28</v>
      </c>
      <c r="AH2" s="41" t="s">
        <v>29</v>
      </c>
      <c r="AI2" s="41"/>
      <c r="AJ2" s="41"/>
      <c r="AK2" s="41"/>
      <c r="AL2" s="41"/>
      <c r="AM2" s="41"/>
      <c r="AN2" s="40" t="s">
        <v>30</v>
      </c>
      <c r="AO2" s="45"/>
      <c r="AP2" s="45"/>
      <c r="AQ2" s="45"/>
      <c r="AR2" s="45"/>
      <c r="AS2" s="45"/>
      <c r="AT2" s="45"/>
      <c r="AU2" s="45"/>
      <c r="AV2" s="45"/>
      <c r="AW2" s="45"/>
    </row>
    <row r="3" s="1" customFormat="1" ht="29" customHeight="1" spans="1:49">
      <c r="A3" s="5"/>
      <c r="B3" s="5"/>
      <c r="C3" s="5"/>
      <c r="D3" s="6"/>
      <c r="E3" s="8"/>
      <c r="F3" s="8"/>
      <c r="G3" s="8"/>
      <c r="H3" s="8"/>
      <c r="I3" s="8"/>
      <c r="J3" s="6" t="s">
        <v>31</v>
      </c>
      <c r="K3" s="6" t="s">
        <v>32</v>
      </c>
      <c r="L3" s="6" t="s">
        <v>33</v>
      </c>
      <c r="M3" s="6" t="s">
        <v>34</v>
      </c>
      <c r="N3" s="6" t="s">
        <v>35</v>
      </c>
      <c r="O3" s="22" t="s">
        <v>36</v>
      </c>
      <c r="P3" s="22"/>
      <c r="Q3" s="22"/>
      <c r="R3" s="22" t="s">
        <v>37</v>
      </c>
      <c r="S3" s="22"/>
      <c r="T3" s="6" t="s">
        <v>38</v>
      </c>
      <c r="U3" s="29" t="s">
        <v>39</v>
      </c>
      <c r="V3" s="6" t="s">
        <v>40</v>
      </c>
      <c r="W3" s="6" t="s">
        <v>41</v>
      </c>
      <c r="X3" s="6" t="s">
        <v>42</v>
      </c>
      <c r="Y3" s="6" t="s">
        <v>43</v>
      </c>
      <c r="Z3" s="6" t="s">
        <v>44</v>
      </c>
      <c r="AA3" s="5"/>
      <c r="AB3" s="6" t="s">
        <v>45</v>
      </c>
      <c r="AC3" s="6" t="s">
        <v>46</v>
      </c>
      <c r="AD3" s="6" t="s">
        <v>47</v>
      </c>
      <c r="AE3" s="6" t="s">
        <v>48</v>
      </c>
      <c r="AF3" s="6" t="s">
        <v>49</v>
      </c>
      <c r="AG3" s="6" t="s">
        <v>50</v>
      </c>
      <c r="AH3" s="6" t="s">
        <v>33</v>
      </c>
      <c r="AI3" s="6" t="s">
        <v>32</v>
      </c>
      <c r="AJ3" s="6" t="s">
        <v>51</v>
      </c>
      <c r="AK3" s="42" t="s">
        <v>52</v>
      </c>
      <c r="AL3" s="42" t="s">
        <v>53</v>
      </c>
      <c r="AM3" s="42" t="s">
        <v>54</v>
      </c>
      <c r="AN3" s="40"/>
      <c r="AO3" s="45"/>
      <c r="AP3" s="45"/>
      <c r="AQ3" s="45"/>
      <c r="AR3" s="45"/>
      <c r="AS3" s="45"/>
      <c r="AT3" s="45"/>
      <c r="AU3" s="45"/>
      <c r="AV3" s="45"/>
      <c r="AW3" s="45"/>
    </row>
    <row r="4" s="1" customFormat="1" ht="30" customHeight="1" spans="1:49">
      <c r="A4" s="5"/>
      <c r="B4" s="5"/>
      <c r="C4" s="5"/>
      <c r="D4" s="6"/>
      <c r="E4" s="8"/>
      <c r="F4" s="8"/>
      <c r="G4" s="8"/>
      <c r="H4" s="8"/>
      <c r="I4" s="8"/>
      <c r="J4" s="6" t="s">
        <v>55</v>
      </c>
      <c r="K4" s="68" t="s">
        <v>56</v>
      </c>
      <c r="L4" s="6" t="s">
        <v>57</v>
      </c>
      <c r="M4" s="68" t="s">
        <v>56</v>
      </c>
      <c r="N4" s="6" t="s">
        <v>58</v>
      </c>
      <c r="O4" s="22" t="s">
        <v>59</v>
      </c>
      <c r="P4" s="22" t="s">
        <v>60</v>
      </c>
      <c r="Q4" s="22" t="s">
        <v>61</v>
      </c>
      <c r="R4" s="22" t="s">
        <v>62</v>
      </c>
      <c r="S4" s="22" t="s">
        <v>63</v>
      </c>
      <c r="T4" s="6" t="s">
        <v>64</v>
      </c>
      <c r="U4" s="29" t="s">
        <v>65</v>
      </c>
      <c r="V4" s="6" t="s">
        <v>66</v>
      </c>
      <c r="W4" s="6" t="s">
        <v>67</v>
      </c>
      <c r="X4" s="6" t="s">
        <v>68</v>
      </c>
      <c r="Y4" s="6" t="s">
        <v>68</v>
      </c>
      <c r="Z4" s="6" t="s">
        <v>69</v>
      </c>
      <c r="AA4" s="5"/>
      <c r="AB4" s="6" t="s">
        <v>70</v>
      </c>
      <c r="AC4" s="6" t="s">
        <v>71</v>
      </c>
      <c r="AD4" s="6" t="s">
        <v>70</v>
      </c>
      <c r="AE4" s="6" t="s">
        <v>72</v>
      </c>
      <c r="AF4" s="6" t="s">
        <v>73</v>
      </c>
      <c r="AG4" s="6" t="s">
        <v>74</v>
      </c>
      <c r="AH4" s="6" t="s">
        <v>75</v>
      </c>
      <c r="AI4" s="5" t="s">
        <v>56</v>
      </c>
      <c r="AJ4" s="6" t="s">
        <v>76</v>
      </c>
      <c r="AK4" s="42" t="s">
        <v>77</v>
      </c>
      <c r="AL4" s="42" t="s">
        <v>78</v>
      </c>
      <c r="AM4" s="42" t="s">
        <v>77</v>
      </c>
      <c r="AN4" s="40"/>
      <c r="AO4" s="45"/>
      <c r="AP4" s="45"/>
      <c r="AQ4" s="45"/>
      <c r="AR4" s="45"/>
      <c r="AS4" s="45"/>
      <c r="AT4" s="45"/>
      <c r="AU4" s="45"/>
      <c r="AV4" s="45"/>
      <c r="AW4" s="45"/>
    </row>
    <row r="5" s="1" customFormat="1" ht="30" customHeight="1" spans="1:49">
      <c r="A5" s="5"/>
      <c r="B5" s="5"/>
      <c r="C5" s="5"/>
      <c r="D5" s="6"/>
      <c r="E5" s="8"/>
      <c r="F5" s="8"/>
      <c r="G5" s="8"/>
      <c r="H5" s="8"/>
      <c r="I5" s="8"/>
      <c r="J5" s="7" t="s">
        <v>79</v>
      </c>
      <c r="K5" s="7"/>
      <c r="L5" s="7"/>
      <c r="M5" s="7"/>
      <c r="N5" s="7" t="s">
        <v>80</v>
      </c>
      <c r="O5" s="23" t="s">
        <v>81</v>
      </c>
      <c r="P5" s="24"/>
      <c r="Q5" s="24"/>
      <c r="R5" s="24"/>
      <c r="S5" s="24"/>
      <c r="T5" s="7" t="s">
        <v>82</v>
      </c>
      <c r="U5" s="30" t="s">
        <v>83</v>
      </c>
      <c r="V5" s="7" t="s">
        <v>84</v>
      </c>
      <c r="W5" s="7" t="s">
        <v>85</v>
      </c>
      <c r="X5" s="7" t="s">
        <v>86</v>
      </c>
      <c r="Y5" s="7" t="s">
        <v>86</v>
      </c>
      <c r="Z5" s="7" t="s">
        <v>87</v>
      </c>
      <c r="AA5" s="5"/>
      <c r="AB5" s="6" t="s">
        <v>88</v>
      </c>
      <c r="AC5" s="6" t="s">
        <v>89</v>
      </c>
      <c r="AD5" s="6" t="s">
        <v>90</v>
      </c>
      <c r="AE5" s="6" t="s">
        <v>91</v>
      </c>
      <c r="AF5" s="6" t="s">
        <v>92</v>
      </c>
      <c r="AG5" s="6"/>
      <c r="AH5" s="6" t="s">
        <v>93</v>
      </c>
      <c r="AI5" s="43"/>
      <c r="AJ5" s="6" t="s">
        <v>94</v>
      </c>
      <c r="AK5" s="42" t="s">
        <v>95</v>
      </c>
      <c r="AL5" s="42" t="s">
        <v>96</v>
      </c>
      <c r="AM5" s="42" t="s">
        <v>97</v>
      </c>
      <c r="AN5" s="40"/>
      <c r="AO5" s="45"/>
      <c r="AP5" s="45"/>
      <c r="AQ5" s="45"/>
      <c r="AR5" s="45"/>
      <c r="AS5" s="45"/>
      <c r="AT5" s="45"/>
      <c r="AU5" s="45"/>
      <c r="AV5" s="45"/>
      <c r="AW5" s="45"/>
    </row>
    <row r="6" s="1" customFormat="1" ht="22" customHeight="1" spans="1:49">
      <c r="A6" s="9"/>
      <c r="B6" s="9"/>
      <c r="C6" s="9" t="s">
        <v>98</v>
      </c>
      <c r="D6" s="9">
        <v>1</v>
      </c>
      <c r="E6" s="10" t="s">
        <v>99</v>
      </c>
      <c r="F6" s="11">
        <v>122003</v>
      </c>
      <c r="G6" s="11" t="s">
        <v>100</v>
      </c>
      <c r="H6" s="11" t="s">
        <v>101</v>
      </c>
      <c r="I6" s="11" t="s">
        <v>102</v>
      </c>
      <c r="J6" s="11" t="s">
        <v>103</v>
      </c>
      <c r="K6" s="11">
        <v>0</v>
      </c>
      <c r="L6" s="11">
        <v>0</v>
      </c>
      <c r="M6" s="11">
        <v>0</v>
      </c>
      <c r="N6" s="11">
        <v>160</v>
      </c>
      <c r="O6" s="25">
        <v>3</v>
      </c>
      <c r="P6" s="26">
        <v>0</v>
      </c>
      <c r="Q6" s="25">
        <v>5.5</v>
      </c>
      <c r="R6" s="26">
        <v>0</v>
      </c>
      <c r="S6" s="26">
        <v>0</v>
      </c>
      <c r="T6" s="31">
        <v>260</v>
      </c>
      <c r="U6" s="32">
        <v>100</v>
      </c>
      <c r="V6" s="11">
        <v>0</v>
      </c>
      <c r="W6" s="11">
        <v>60</v>
      </c>
      <c r="X6" s="11">
        <v>60</v>
      </c>
      <c r="Y6" s="11">
        <v>60</v>
      </c>
      <c r="Z6" s="37">
        <v>60</v>
      </c>
      <c r="AA6" s="38" t="s">
        <v>104</v>
      </c>
      <c r="AB6" s="9">
        <v>100</v>
      </c>
      <c r="AC6" s="9">
        <v>150</v>
      </c>
      <c r="AD6" s="9">
        <v>0</v>
      </c>
      <c r="AE6" s="9">
        <v>0</v>
      </c>
      <c r="AF6" s="9">
        <v>0</v>
      </c>
      <c r="AG6" s="9">
        <v>0</v>
      </c>
      <c r="AH6" s="9">
        <v>0</v>
      </c>
      <c r="AI6" s="9">
        <v>0</v>
      </c>
      <c r="AJ6" s="9">
        <v>0</v>
      </c>
      <c r="AK6" s="9"/>
      <c r="AL6" s="9"/>
      <c r="AM6" s="9"/>
      <c r="AN6" s="44">
        <f t="shared" ref="AN6:AN69" si="0">SUM(K6:N6,T6,U6,V6:Z6,AB6:AJ6)</f>
        <v>1010</v>
      </c>
      <c r="AO6" s="9" t="str">
        <f>VLOOKUP(H6,'[1]3.公布版'!$H:$AN,33,0)</f>
        <v>超声医学科</v>
      </c>
      <c r="AP6" s="9">
        <f t="shared" ref="AP6:AP69" si="1">SUMPRODUCT(($AO$6:$AO$1044=AO6)*($AN$6:$AN$1044&gt;AN6))+1</f>
        <v>1</v>
      </c>
      <c r="AQ6" s="9">
        <f>COUNTIF(AO:AO,AO6)</f>
        <v>24</v>
      </c>
      <c r="AR6" s="46">
        <f t="shared" ref="AR6:AR69" si="2">AP6/AQ6</f>
        <v>0.0416666666666667</v>
      </c>
      <c r="AS6" s="47">
        <f t="shared" ref="AS6:AS69" si="3">IF(AR6&lt;=10%,1.5,(IF(AR6&lt;=40%,1.25,IF(AR6&lt;=60%,1,IF(AR6&lt;90%,0.75,0.5)))))</f>
        <v>1.5</v>
      </c>
      <c r="AT6" s="9">
        <v>1200</v>
      </c>
      <c r="AU6" s="9">
        <v>21</v>
      </c>
      <c r="AV6" s="48">
        <f t="shared" ref="AV6:AV69" si="4">ROUND(AS6*AT6*(AU6/21),0)</f>
        <v>1800</v>
      </c>
      <c r="AW6" s="9"/>
    </row>
    <row r="7" s="1" customFormat="1" ht="22" customHeight="1" spans="1:49">
      <c r="A7" s="9"/>
      <c r="B7" s="9"/>
      <c r="C7" s="9" t="s">
        <v>98</v>
      </c>
      <c r="D7" s="9">
        <v>2</v>
      </c>
      <c r="E7" s="10" t="s">
        <v>105</v>
      </c>
      <c r="F7" s="11">
        <v>122004</v>
      </c>
      <c r="G7" s="11" t="s">
        <v>100</v>
      </c>
      <c r="H7" s="11" t="s">
        <v>101</v>
      </c>
      <c r="I7" s="11" t="s">
        <v>102</v>
      </c>
      <c r="J7" s="11" t="s">
        <v>103</v>
      </c>
      <c r="K7" s="11">
        <v>0</v>
      </c>
      <c r="L7" s="11">
        <v>0</v>
      </c>
      <c r="M7" s="11">
        <v>0</v>
      </c>
      <c r="N7" s="11">
        <v>160</v>
      </c>
      <c r="O7" s="25">
        <v>3</v>
      </c>
      <c r="P7" s="26">
        <v>0</v>
      </c>
      <c r="Q7" s="25">
        <v>4</v>
      </c>
      <c r="R7" s="26">
        <v>0</v>
      </c>
      <c r="S7" s="26">
        <v>0</v>
      </c>
      <c r="T7" s="31">
        <v>230</v>
      </c>
      <c r="U7" s="32">
        <v>100</v>
      </c>
      <c r="V7" s="11">
        <v>0</v>
      </c>
      <c r="W7" s="11">
        <v>60</v>
      </c>
      <c r="X7" s="11">
        <v>30</v>
      </c>
      <c r="Y7" s="11">
        <v>60</v>
      </c>
      <c r="Z7" s="37">
        <v>80</v>
      </c>
      <c r="AA7" s="38" t="s">
        <v>104</v>
      </c>
      <c r="AB7" s="9">
        <v>100</v>
      </c>
      <c r="AC7" s="9">
        <v>150</v>
      </c>
      <c r="AD7" s="9">
        <v>0</v>
      </c>
      <c r="AE7" s="9">
        <v>0</v>
      </c>
      <c r="AF7" s="9">
        <v>0</v>
      </c>
      <c r="AG7" s="9">
        <v>0</v>
      </c>
      <c r="AH7" s="9">
        <v>0</v>
      </c>
      <c r="AI7" s="9">
        <v>0</v>
      </c>
      <c r="AJ7" s="9">
        <v>0</v>
      </c>
      <c r="AK7" s="9"/>
      <c r="AL7" s="9"/>
      <c r="AM7" s="9"/>
      <c r="AN7" s="44">
        <f t="shared" si="0"/>
        <v>970</v>
      </c>
      <c r="AO7" s="9" t="str">
        <f>VLOOKUP(H7,'[1]3.公布版'!$H:$AN,33,0)</f>
        <v>超声医学科</v>
      </c>
      <c r="AP7" s="9">
        <f t="shared" si="1"/>
        <v>2</v>
      </c>
      <c r="AQ7" s="9">
        <f>COUNTIF(AO:AO,AO7)</f>
        <v>24</v>
      </c>
      <c r="AR7" s="46">
        <f t="shared" si="2"/>
        <v>0.0833333333333333</v>
      </c>
      <c r="AS7" s="47">
        <f t="shared" si="3"/>
        <v>1.5</v>
      </c>
      <c r="AT7" s="9">
        <v>1200</v>
      </c>
      <c r="AU7" s="9">
        <v>21</v>
      </c>
      <c r="AV7" s="48">
        <f t="shared" si="4"/>
        <v>1800</v>
      </c>
      <c r="AW7" s="9"/>
    </row>
    <row r="8" s="1" customFormat="1" ht="22" customHeight="1" spans="1:49">
      <c r="A8" s="9"/>
      <c r="B8" s="9"/>
      <c r="C8" s="9" t="s">
        <v>98</v>
      </c>
      <c r="D8" s="9">
        <v>3</v>
      </c>
      <c r="E8" s="10" t="s">
        <v>106</v>
      </c>
      <c r="F8" s="11">
        <v>122002</v>
      </c>
      <c r="G8" s="11" t="s">
        <v>100</v>
      </c>
      <c r="H8" s="11" t="s">
        <v>101</v>
      </c>
      <c r="I8" s="11" t="s">
        <v>102</v>
      </c>
      <c r="J8" s="11" t="s">
        <v>103</v>
      </c>
      <c r="K8" s="11">
        <v>0</v>
      </c>
      <c r="L8" s="11">
        <v>0</v>
      </c>
      <c r="M8" s="11">
        <v>0</v>
      </c>
      <c r="N8" s="11">
        <v>160</v>
      </c>
      <c r="O8" s="25">
        <v>2</v>
      </c>
      <c r="P8" s="26">
        <v>0</v>
      </c>
      <c r="Q8" s="25">
        <v>4</v>
      </c>
      <c r="R8" s="26">
        <v>0</v>
      </c>
      <c r="S8" s="26">
        <v>0</v>
      </c>
      <c r="T8" s="31">
        <v>180</v>
      </c>
      <c r="U8" s="32">
        <v>100</v>
      </c>
      <c r="V8" s="11">
        <v>0</v>
      </c>
      <c r="W8" s="11">
        <v>60</v>
      </c>
      <c r="X8" s="11">
        <v>60</v>
      </c>
      <c r="Y8" s="11">
        <v>60</v>
      </c>
      <c r="Z8" s="37">
        <v>80</v>
      </c>
      <c r="AA8" s="38" t="s">
        <v>104</v>
      </c>
      <c r="AB8" s="9">
        <v>100</v>
      </c>
      <c r="AC8" s="9">
        <v>150</v>
      </c>
      <c r="AD8" s="9">
        <v>0</v>
      </c>
      <c r="AE8" s="9">
        <v>0</v>
      </c>
      <c r="AF8" s="9">
        <v>0</v>
      </c>
      <c r="AG8" s="9">
        <v>0</v>
      </c>
      <c r="AH8" s="9">
        <v>0</v>
      </c>
      <c r="AI8" s="9">
        <v>0</v>
      </c>
      <c r="AJ8" s="9">
        <v>0</v>
      </c>
      <c r="AK8" s="9"/>
      <c r="AL8" s="9"/>
      <c r="AM8" s="9"/>
      <c r="AN8" s="44">
        <f t="shared" si="0"/>
        <v>950</v>
      </c>
      <c r="AO8" s="9" t="str">
        <f>VLOOKUP(H8,'[1]3.公布版'!$H:$AN,33,0)</f>
        <v>超声医学科</v>
      </c>
      <c r="AP8" s="9">
        <f t="shared" si="1"/>
        <v>3</v>
      </c>
      <c r="AQ8" s="9">
        <f>COUNTIF(AO:AO,AO8)</f>
        <v>24</v>
      </c>
      <c r="AR8" s="46">
        <f t="shared" si="2"/>
        <v>0.125</v>
      </c>
      <c r="AS8" s="47">
        <f t="shared" si="3"/>
        <v>1.25</v>
      </c>
      <c r="AT8" s="9">
        <v>1200</v>
      </c>
      <c r="AU8" s="9">
        <v>21</v>
      </c>
      <c r="AV8" s="48">
        <f t="shared" si="4"/>
        <v>1500</v>
      </c>
      <c r="AW8" s="9"/>
    </row>
    <row r="9" s="1" customFormat="1" ht="22" customHeight="1" spans="1:49">
      <c r="A9" s="9"/>
      <c r="B9" s="9"/>
      <c r="C9" s="9" t="s">
        <v>98</v>
      </c>
      <c r="D9" s="9">
        <v>4</v>
      </c>
      <c r="E9" s="10" t="s">
        <v>107</v>
      </c>
      <c r="F9" s="11">
        <v>122001</v>
      </c>
      <c r="G9" s="11" t="s">
        <v>100</v>
      </c>
      <c r="H9" s="11" t="s">
        <v>101</v>
      </c>
      <c r="I9" s="11" t="s">
        <v>102</v>
      </c>
      <c r="J9" s="11" t="s">
        <v>103</v>
      </c>
      <c r="K9" s="11">
        <v>0</v>
      </c>
      <c r="L9" s="11">
        <v>0</v>
      </c>
      <c r="M9" s="11">
        <v>0</v>
      </c>
      <c r="N9" s="11">
        <v>160</v>
      </c>
      <c r="O9" s="25">
        <v>2</v>
      </c>
      <c r="P9" s="26">
        <v>0</v>
      </c>
      <c r="Q9" s="25">
        <v>4</v>
      </c>
      <c r="R9" s="26">
        <v>0</v>
      </c>
      <c r="S9" s="26">
        <v>0</v>
      </c>
      <c r="T9" s="31">
        <v>180</v>
      </c>
      <c r="U9" s="32">
        <v>100</v>
      </c>
      <c r="V9" s="11">
        <v>0</v>
      </c>
      <c r="W9" s="11">
        <v>60</v>
      </c>
      <c r="X9" s="11">
        <v>60</v>
      </c>
      <c r="Y9" s="11">
        <v>60</v>
      </c>
      <c r="Z9" s="37">
        <v>80</v>
      </c>
      <c r="AA9" s="38" t="s">
        <v>104</v>
      </c>
      <c r="AB9" s="9">
        <v>100</v>
      </c>
      <c r="AC9" s="9">
        <v>150</v>
      </c>
      <c r="AD9" s="9">
        <v>0</v>
      </c>
      <c r="AE9" s="9">
        <v>0</v>
      </c>
      <c r="AF9" s="9">
        <v>0</v>
      </c>
      <c r="AG9" s="9">
        <v>0</v>
      </c>
      <c r="AH9" s="9">
        <v>0</v>
      </c>
      <c r="AI9" s="9">
        <v>0</v>
      </c>
      <c r="AJ9" s="9">
        <v>0</v>
      </c>
      <c r="AK9" s="9"/>
      <c r="AL9" s="9"/>
      <c r="AM9" s="9"/>
      <c r="AN9" s="44">
        <f t="shared" si="0"/>
        <v>950</v>
      </c>
      <c r="AO9" s="9" t="str">
        <f>VLOOKUP(H9,'[1]3.公布版'!$H:$AN,33,0)</f>
        <v>超声医学科</v>
      </c>
      <c r="AP9" s="9">
        <f t="shared" si="1"/>
        <v>3</v>
      </c>
      <c r="AQ9" s="9">
        <f>COUNTIF(AO:AO,AO9)</f>
        <v>24</v>
      </c>
      <c r="AR9" s="46">
        <f t="shared" si="2"/>
        <v>0.125</v>
      </c>
      <c r="AS9" s="47">
        <f t="shared" si="3"/>
        <v>1.25</v>
      </c>
      <c r="AT9" s="9">
        <v>1200</v>
      </c>
      <c r="AU9" s="9">
        <v>21</v>
      </c>
      <c r="AV9" s="48">
        <f t="shared" si="4"/>
        <v>1500</v>
      </c>
      <c r="AW9" s="9"/>
    </row>
    <row r="10" s="1" customFormat="1" ht="22" customHeight="1" spans="1:49">
      <c r="A10" s="9"/>
      <c r="B10" s="9"/>
      <c r="C10" s="9" t="s">
        <v>98</v>
      </c>
      <c r="D10" s="9">
        <v>5</v>
      </c>
      <c r="E10" s="12" t="s">
        <v>108</v>
      </c>
      <c r="F10" s="11">
        <v>120085</v>
      </c>
      <c r="G10" s="11" t="s">
        <v>100</v>
      </c>
      <c r="H10" s="11" t="s">
        <v>101</v>
      </c>
      <c r="I10" s="11" t="s">
        <v>109</v>
      </c>
      <c r="J10" s="11" t="s">
        <v>103</v>
      </c>
      <c r="K10" s="11">
        <v>0</v>
      </c>
      <c r="L10" s="11">
        <v>0</v>
      </c>
      <c r="M10" s="11">
        <v>0</v>
      </c>
      <c r="N10" s="11">
        <v>160</v>
      </c>
      <c r="O10" s="25">
        <v>1</v>
      </c>
      <c r="P10" s="26">
        <v>0</v>
      </c>
      <c r="Q10" s="25">
        <v>5</v>
      </c>
      <c r="R10" s="26">
        <v>0</v>
      </c>
      <c r="S10" s="26">
        <v>0</v>
      </c>
      <c r="T10" s="31">
        <v>150</v>
      </c>
      <c r="U10" s="32">
        <v>100</v>
      </c>
      <c r="V10" s="11">
        <v>0</v>
      </c>
      <c r="W10" s="11">
        <v>60</v>
      </c>
      <c r="X10" s="11">
        <v>60</v>
      </c>
      <c r="Y10" s="11">
        <v>60</v>
      </c>
      <c r="Z10" s="37">
        <v>20</v>
      </c>
      <c r="AA10" s="38" t="s">
        <v>104</v>
      </c>
      <c r="AB10" s="9">
        <v>100</v>
      </c>
      <c r="AC10" s="9">
        <v>150</v>
      </c>
      <c r="AD10" s="9">
        <v>0</v>
      </c>
      <c r="AE10" s="9">
        <v>0</v>
      </c>
      <c r="AF10" s="9">
        <v>0</v>
      </c>
      <c r="AG10" s="9">
        <v>0</v>
      </c>
      <c r="AH10" s="9">
        <v>0</v>
      </c>
      <c r="AI10" s="9">
        <v>0</v>
      </c>
      <c r="AJ10" s="9">
        <v>0</v>
      </c>
      <c r="AK10" s="9"/>
      <c r="AL10" s="9"/>
      <c r="AM10" s="9"/>
      <c r="AN10" s="44">
        <f t="shared" si="0"/>
        <v>860</v>
      </c>
      <c r="AO10" s="9" t="str">
        <f>VLOOKUP(H10,'[1]3.公布版'!$H:$AN,33,0)</f>
        <v>超声医学科</v>
      </c>
      <c r="AP10" s="9">
        <f t="shared" si="1"/>
        <v>5</v>
      </c>
      <c r="AQ10" s="9">
        <f>COUNTIF(AO:AO,AO10)</f>
        <v>24</v>
      </c>
      <c r="AR10" s="46">
        <f t="shared" si="2"/>
        <v>0.208333333333333</v>
      </c>
      <c r="AS10" s="47">
        <f t="shared" si="3"/>
        <v>1.25</v>
      </c>
      <c r="AT10" s="9">
        <v>1200</v>
      </c>
      <c r="AU10" s="9">
        <v>21</v>
      </c>
      <c r="AV10" s="48">
        <f t="shared" si="4"/>
        <v>1500</v>
      </c>
      <c r="AW10" s="9"/>
    </row>
    <row r="11" s="1" customFormat="1" ht="22" customHeight="1" spans="1:49">
      <c r="A11" s="9"/>
      <c r="B11" s="9"/>
      <c r="C11" s="9" t="s">
        <v>98</v>
      </c>
      <c r="D11" s="9">
        <v>6</v>
      </c>
      <c r="E11" s="10" t="s">
        <v>110</v>
      </c>
      <c r="F11" s="11">
        <v>122017</v>
      </c>
      <c r="G11" s="11" t="s">
        <v>100</v>
      </c>
      <c r="H11" s="11" t="s">
        <v>101</v>
      </c>
      <c r="I11" s="11" t="s">
        <v>102</v>
      </c>
      <c r="J11" s="11" t="s">
        <v>103</v>
      </c>
      <c r="K11" s="11">
        <v>0</v>
      </c>
      <c r="L11" s="11">
        <v>0</v>
      </c>
      <c r="M11" s="11">
        <v>0</v>
      </c>
      <c r="N11" s="11">
        <v>160</v>
      </c>
      <c r="O11" s="26">
        <v>0</v>
      </c>
      <c r="P11" s="26">
        <v>0</v>
      </c>
      <c r="Q11" s="25">
        <v>5</v>
      </c>
      <c r="R11" s="26">
        <v>0</v>
      </c>
      <c r="S11" s="26">
        <v>0</v>
      </c>
      <c r="T11" s="31">
        <v>100</v>
      </c>
      <c r="U11" s="32">
        <v>100</v>
      </c>
      <c r="V11" s="11">
        <v>0</v>
      </c>
      <c r="W11" s="11">
        <v>60</v>
      </c>
      <c r="X11" s="11">
        <v>60</v>
      </c>
      <c r="Y11" s="11">
        <v>60</v>
      </c>
      <c r="Z11" s="37">
        <v>60</v>
      </c>
      <c r="AA11" s="38" t="s">
        <v>104</v>
      </c>
      <c r="AB11" s="9">
        <v>100</v>
      </c>
      <c r="AC11" s="9">
        <v>150</v>
      </c>
      <c r="AD11" s="9">
        <v>0</v>
      </c>
      <c r="AE11" s="9">
        <v>0</v>
      </c>
      <c r="AF11" s="9">
        <v>0</v>
      </c>
      <c r="AG11" s="9">
        <v>0</v>
      </c>
      <c r="AH11" s="9">
        <v>0</v>
      </c>
      <c r="AI11" s="9">
        <v>0</v>
      </c>
      <c r="AJ11" s="9">
        <v>0</v>
      </c>
      <c r="AK11" s="9"/>
      <c r="AL11" s="9"/>
      <c r="AM11" s="9"/>
      <c r="AN11" s="44">
        <f t="shared" si="0"/>
        <v>850</v>
      </c>
      <c r="AO11" s="9" t="str">
        <f>VLOOKUP(H11,'[1]3.公布版'!$H:$AN,33,0)</f>
        <v>超声医学科</v>
      </c>
      <c r="AP11" s="9">
        <f t="shared" si="1"/>
        <v>6</v>
      </c>
      <c r="AQ11" s="9">
        <f>COUNTIF(AO:AO,AO11)</f>
        <v>24</v>
      </c>
      <c r="AR11" s="46">
        <f t="shared" si="2"/>
        <v>0.25</v>
      </c>
      <c r="AS11" s="47">
        <f t="shared" si="3"/>
        <v>1.25</v>
      </c>
      <c r="AT11" s="9">
        <v>1200</v>
      </c>
      <c r="AU11" s="9">
        <v>21</v>
      </c>
      <c r="AV11" s="48">
        <f t="shared" si="4"/>
        <v>1500</v>
      </c>
      <c r="AW11" s="9"/>
    </row>
    <row r="12" s="1" customFormat="1" ht="22" customHeight="1" spans="1:49">
      <c r="A12" s="9"/>
      <c r="B12" s="9"/>
      <c r="C12" s="9" t="s">
        <v>98</v>
      </c>
      <c r="D12" s="9">
        <v>7</v>
      </c>
      <c r="E12" s="13" t="s">
        <v>111</v>
      </c>
      <c r="F12" s="11" t="s">
        <v>112</v>
      </c>
      <c r="G12" s="11" t="s">
        <v>113</v>
      </c>
      <c r="H12" s="11" t="s">
        <v>101</v>
      </c>
      <c r="I12" s="11" t="s">
        <v>114</v>
      </c>
      <c r="J12" s="11" t="s">
        <v>103</v>
      </c>
      <c r="K12" s="11">
        <v>0</v>
      </c>
      <c r="L12" s="11">
        <v>0</v>
      </c>
      <c r="M12" s="11">
        <v>0</v>
      </c>
      <c r="N12" s="11">
        <v>160</v>
      </c>
      <c r="O12" s="26">
        <v>0</v>
      </c>
      <c r="P12" s="26">
        <v>0</v>
      </c>
      <c r="Q12" s="25">
        <v>3</v>
      </c>
      <c r="R12" s="26">
        <v>0</v>
      </c>
      <c r="S12" s="26">
        <v>0</v>
      </c>
      <c r="T12" s="31">
        <v>60</v>
      </c>
      <c r="U12" s="32">
        <v>100</v>
      </c>
      <c r="V12" s="11">
        <v>0</v>
      </c>
      <c r="W12" s="11">
        <v>60</v>
      </c>
      <c r="X12" s="11">
        <v>60</v>
      </c>
      <c r="Y12" s="11">
        <v>60</v>
      </c>
      <c r="Z12" s="37">
        <v>60</v>
      </c>
      <c r="AA12" s="38" t="s">
        <v>104</v>
      </c>
      <c r="AB12" s="9">
        <v>100</v>
      </c>
      <c r="AC12" s="9">
        <v>150</v>
      </c>
      <c r="AD12" s="9">
        <v>0</v>
      </c>
      <c r="AE12" s="9">
        <v>0</v>
      </c>
      <c r="AF12" s="9">
        <v>0</v>
      </c>
      <c r="AG12" s="9">
        <v>0</v>
      </c>
      <c r="AH12" s="9">
        <v>0</v>
      </c>
      <c r="AI12" s="9">
        <v>0</v>
      </c>
      <c r="AJ12" s="9">
        <v>0</v>
      </c>
      <c r="AK12" s="9"/>
      <c r="AL12" s="9"/>
      <c r="AM12" s="9"/>
      <c r="AN12" s="44">
        <f t="shared" si="0"/>
        <v>810</v>
      </c>
      <c r="AO12" s="9" t="str">
        <f>VLOOKUP(H12,'[1]3.公布版'!$H:$AN,33,0)</f>
        <v>超声医学科</v>
      </c>
      <c r="AP12" s="9">
        <f t="shared" si="1"/>
        <v>7</v>
      </c>
      <c r="AQ12" s="9">
        <f>COUNTIF(AO:AO,AO12)</f>
        <v>24</v>
      </c>
      <c r="AR12" s="46">
        <f t="shared" si="2"/>
        <v>0.291666666666667</v>
      </c>
      <c r="AS12" s="47">
        <f t="shared" si="3"/>
        <v>1.25</v>
      </c>
      <c r="AT12" s="9">
        <v>1200</v>
      </c>
      <c r="AU12" s="9">
        <v>21</v>
      </c>
      <c r="AV12" s="48">
        <f t="shared" si="4"/>
        <v>1500</v>
      </c>
      <c r="AW12" s="9"/>
    </row>
    <row r="13" s="1" customFormat="1" ht="22" customHeight="1" spans="1:49">
      <c r="A13" s="9"/>
      <c r="B13" s="9"/>
      <c r="C13" s="9" t="s">
        <v>98</v>
      </c>
      <c r="D13" s="9">
        <v>8</v>
      </c>
      <c r="E13" s="10" t="s">
        <v>115</v>
      </c>
      <c r="F13" s="11" t="s">
        <v>116</v>
      </c>
      <c r="G13" s="11" t="s">
        <v>100</v>
      </c>
      <c r="H13" s="11" t="s">
        <v>101</v>
      </c>
      <c r="I13" s="11" t="s">
        <v>102</v>
      </c>
      <c r="J13" s="11" t="s">
        <v>103</v>
      </c>
      <c r="K13" s="11">
        <v>0</v>
      </c>
      <c r="L13" s="11">
        <v>0</v>
      </c>
      <c r="M13" s="11">
        <v>0</v>
      </c>
      <c r="N13" s="11">
        <v>160</v>
      </c>
      <c r="O13" s="26">
        <v>0</v>
      </c>
      <c r="P13" s="26">
        <v>0</v>
      </c>
      <c r="Q13" s="25">
        <v>6</v>
      </c>
      <c r="R13" s="26">
        <v>0</v>
      </c>
      <c r="S13" s="26">
        <v>0</v>
      </c>
      <c r="T13" s="31">
        <v>120</v>
      </c>
      <c r="U13" s="32">
        <v>100</v>
      </c>
      <c r="V13" s="11">
        <v>0</v>
      </c>
      <c r="W13" s="11">
        <v>60</v>
      </c>
      <c r="X13" s="11">
        <v>60</v>
      </c>
      <c r="Y13" s="11">
        <v>60</v>
      </c>
      <c r="Z13" s="37">
        <v>0</v>
      </c>
      <c r="AA13" s="38" t="s">
        <v>104</v>
      </c>
      <c r="AB13" s="9">
        <v>100</v>
      </c>
      <c r="AC13" s="9">
        <v>150</v>
      </c>
      <c r="AD13" s="9">
        <v>0</v>
      </c>
      <c r="AE13" s="9">
        <v>0</v>
      </c>
      <c r="AF13" s="9">
        <v>0</v>
      </c>
      <c r="AG13" s="9">
        <v>0</v>
      </c>
      <c r="AH13" s="9">
        <v>0</v>
      </c>
      <c r="AI13" s="9">
        <v>0</v>
      </c>
      <c r="AJ13" s="9">
        <v>0</v>
      </c>
      <c r="AK13" s="9"/>
      <c r="AL13" s="9"/>
      <c r="AM13" s="9"/>
      <c r="AN13" s="44">
        <f t="shared" si="0"/>
        <v>810</v>
      </c>
      <c r="AO13" s="9" t="str">
        <f>VLOOKUP(H13,'[1]3.公布版'!$H:$AN,33,0)</f>
        <v>超声医学科</v>
      </c>
      <c r="AP13" s="9">
        <f t="shared" si="1"/>
        <v>7</v>
      </c>
      <c r="AQ13" s="9">
        <f>COUNTIF(AO:AO,AO13)</f>
        <v>24</v>
      </c>
      <c r="AR13" s="46">
        <f t="shared" si="2"/>
        <v>0.291666666666667</v>
      </c>
      <c r="AS13" s="47">
        <f t="shared" si="3"/>
        <v>1.25</v>
      </c>
      <c r="AT13" s="9">
        <v>1200</v>
      </c>
      <c r="AU13" s="9">
        <v>21</v>
      </c>
      <c r="AV13" s="48">
        <f t="shared" si="4"/>
        <v>1500</v>
      </c>
      <c r="AW13" s="9"/>
    </row>
    <row r="14" s="1" customFormat="1" ht="22" customHeight="1" spans="1:49">
      <c r="A14" s="9"/>
      <c r="B14" s="9"/>
      <c r="C14" s="9" t="s">
        <v>98</v>
      </c>
      <c r="D14" s="9">
        <v>9</v>
      </c>
      <c r="E14" s="14" t="s">
        <v>117</v>
      </c>
      <c r="F14" s="11" t="s">
        <v>118</v>
      </c>
      <c r="G14" s="11" t="s">
        <v>100</v>
      </c>
      <c r="H14" s="11" t="s">
        <v>101</v>
      </c>
      <c r="I14" s="11" t="s">
        <v>114</v>
      </c>
      <c r="J14" s="11" t="s">
        <v>103</v>
      </c>
      <c r="K14" s="11">
        <v>0</v>
      </c>
      <c r="L14" s="11">
        <v>0</v>
      </c>
      <c r="M14" s="11">
        <v>0</v>
      </c>
      <c r="N14" s="11">
        <v>160</v>
      </c>
      <c r="O14" s="26">
        <v>0</v>
      </c>
      <c r="P14" s="26">
        <v>0</v>
      </c>
      <c r="Q14" s="25">
        <v>3.5</v>
      </c>
      <c r="R14" s="26">
        <v>0</v>
      </c>
      <c r="S14" s="26">
        <v>0</v>
      </c>
      <c r="T14" s="31">
        <v>70</v>
      </c>
      <c r="U14" s="32">
        <v>100</v>
      </c>
      <c r="V14" s="11">
        <v>0</v>
      </c>
      <c r="W14" s="11">
        <v>60</v>
      </c>
      <c r="X14" s="11">
        <v>60</v>
      </c>
      <c r="Y14" s="11">
        <v>60</v>
      </c>
      <c r="Z14" s="37">
        <v>20</v>
      </c>
      <c r="AA14" s="38" t="s">
        <v>104</v>
      </c>
      <c r="AB14" s="9">
        <v>100</v>
      </c>
      <c r="AC14" s="9">
        <v>150</v>
      </c>
      <c r="AD14" s="9">
        <v>0</v>
      </c>
      <c r="AE14" s="9">
        <v>0</v>
      </c>
      <c r="AF14" s="9">
        <v>0</v>
      </c>
      <c r="AG14" s="9">
        <v>0</v>
      </c>
      <c r="AH14" s="9">
        <v>0</v>
      </c>
      <c r="AI14" s="9">
        <v>0</v>
      </c>
      <c r="AJ14" s="9">
        <v>0</v>
      </c>
      <c r="AK14" s="9"/>
      <c r="AL14" s="9"/>
      <c r="AM14" s="9"/>
      <c r="AN14" s="44">
        <f t="shared" si="0"/>
        <v>780</v>
      </c>
      <c r="AO14" s="9" t="str">
        <f>VLOOKUP(H14,'[1]3.公布版'!$H:$AN,33,0)</f>
        <v>超声医学科</v>
      </c>
      <c r="AP14" s="9">
        <f t="shared" si="1"/>
        <v>9</v>
      </c>
      <c r="AQ14" s="9">
        <f>COUNTIF(AO:AO,AO14)</f>
        <v>24</v>
      </c>
      <c r="AR14" s="46">
        <f t="shared" si="2"/>
        <v>0.375</v>
      </c>
      <c r="AS14" s="47">
        <f t="shared" si="3"/>
        <v>1.25</v>
      </c>
      <c r="AT14" s="9">
        <v>1200</v>
      </c>
      <c r="AU14" s="9">
        <v>21</v>
      </c>
      <c r="AV14" s="48">
        <f t="shared" si="4"/>
        <v>1500</v>
      </c>
      <c r="AW14" s="9"/>
    </row>
    <row r="15" s="1" customFormat="1" ht="22" customHeight="1" spans="1:49">
      <c r="A15" s="9"/>
      <c r="B15" s="9"/>
      <c r="C15" s="9" t="s">
        <v>98</v>
      </c>
      <c r="D15" s="9">
        <v>10</v>
      </c>
      <c r="E15" s="14" t="s">
        <v>119</v>
      </c>
      <c r="F15" s="11" t="s">
        <v>120</v>
      </c>
      <c r="G15" s="11" t="s">
        <v>100</v>
      </c>
      <c r="H15" s="11" t="s">
        <v>101</v>
      </c>
      <c r="I15" s="11" t="s">
        <v>114</v>
      </c>
      <c r="J15" s="11" t="s">
        <v>103</v>
      </c>
      <c r="K15" s="11">
        <v>0</v>
      </c>
      <c r="L15" s="11">
        <v>0</v>
      </c>
      <c r="M15" s="11">
        <v>0</v>
      </c>
      <c r="N15" s="11">
        <v>160</v>
      </c>
      <c r="O15" s="26">
        <v>0</v>
      </c>
      <c r="P15" s="26">
        <v>0</v>
      </c>
      <c r="Q15" s="25">
        <v>5</v>
      </c>
      <c r="R15" s="26">
        <v>0</v>
      </c>
      <c r="S15" s="26">
        <v>0</v>
      </c>
      <c r="T15" s="31">
        <v>100</v>
      </c>
      <c r="U15" s="32">
        <v>100</v>
      </c>
      <c r="V15" s="11">
        <v>0</v>
      </c>
      <c r="W15" s="11">
        <v>60</v>
      </c>
      <c r="X15" s="11">
        <v>30</v>
      </c>
      <c r="Y15" s="11">
        <v>60</v>
      </c>
      <c r="Z15" s="37">
        <v>20</v>
      </c>
      <c r="AA15" s="38" t="s">
        <v>104</v>
      </c>
      <c r="AB15" s="9">
        <v>100</v>
      </c>
      <c r="AC15" s="9">
        <v>150</v>
      </c>
      <c r="AD15" s="9">
        <v>0</v>
      </c>
      <c r="AE15" s="9">
        <v>0</v>
      </c>
      <c r="AF15" s="9">
        <v>0</v>
      </c>
      <c r="AG15" s="9">
        <v>0</v>
      </c>
      <c r="AH15" s="9">
        <v>0</v>
      </c>
      <c r="AI15" s="9">
        <v>0</v>
      </c>
      <c r="AJ15" s="9">
        <v>0</v>
      </c>
      <c r="AK15" s="9"/>
      <c r="AL15" s="9"/>
      <c r="AM15" s="9"/>
      <c r="AN15" s="44">
        <f t="shared" si="0"/>
        <v>780</v>
      </c>
      <c r="AO15" s="9" t="str">
        <f>VLOOKUP(H15,'[1]3.公布版'!$H:$AN,33,0)</f>
        <v>超声医学科</v>
      </c>
      <c r="AP15" s="9">
        <f t="shared" si="1"/>
        <v>9</v>
      </c>
      <c r="AQ15" s="9">
        <f>COUNTIF(AO:AO,AO15)</f>
        <v>24</v>
      </c>
      <c r="AR15" s="46">
        <f t="shared" si="2"/>
        <v>0.375</v>
      </c>
      <c r="AS15" s="47">
        <f t="shared" si="3"/>
        <v>1.25</v>
      </c>
      <c r="AT15" s="9">
        <v>1200</v>
      </c>
      <c r="AU15" s="9">
        <v>21</v>
      </c>
      <c r="AV15" s="48">
        <f t="shared" si="4"/>
        <v>1500</v>
      </c>
      <c r="AW15" s="9"/>
    </row>
    <row r="16" s="1" customFormat="1" ht="22" customHeight="1" spans="1:49">
      <c r="A16" s="9"/>
      <c r="B16" s="9"/>
      <c r="C16" s="9" t="s">
        <v>98</v>
      </c>
      <c r="D16" s="9">
        <v>11</v>
      </c>
      <c r="E16" s="12" t="s">
        <v>121</v>
      </c>
      <c r="F16" s="11">
        <v>121111</v>
      </c>
      <c r="G16" s="11" t="s">
        <v>100</v>
      </c>
      <c r="H16" s="11" t="s">
        <v>101</v>
      </c>
      <c r="I16" s="11" t="s">
        <v>114</v>
      </c>
      <c r="J16" s="11" t="s">
        <v>103</v>
      </c>
      <c r="K16" s="11">
        <v>0</v>
      </c>
      <c r="L16" s="11">
        <v>0</v>
      </c>
      <c r="M16" s="11">
        <v>0</v>
      </c>
      <c r="N16" s="11">
        <v>120</v>
      </c>
      <c r="O16" s="25">
        <v>1</v>
      </c>
      <c r="P16" s="26">
        <v>0</v>
      </c>
      <c r="Q16" s="25">
        <v>4</v>
      </c>
      <c r="R16" s="26">
        <v>0</v>
      </c>
      <c r="S16" s="26">
        <v>0</v>
      </c>
      <c r="T16" s="31">
        <v>130</v>
      </c>
      <c r="U16" s="32">
        <v>100</v>
      </c>
      <c r="V16" s="11">
        <v>0</v>
      </c>
      <c r="W16" s="11">
        <v>60</v>
      </c>
      <c r="X16" s="11">
        <v>0</v>
      </c>
      <c r="Y16" s="11">
        <v>30</v>
      </c>
      <c r="Z16" s="37">
        <v>80</v>
      </c>
      <c r="AA16" s="38" t="s">
        <v>104</v>
      </c>
      <c r="AB16" s="9">
        <v>100</v>
      </c>
      <c r="AC16" s="9">
        <v>150</v>
      </c>
      <c r="AD16" s="9">
        <v>0</v>
      </c>
      <c r="AE16" s="9">
        <v>0</v>
      </c>
      <c r="AF16" s="9">
        <v>0</v>
      </c>
      <c r="AG16" s="9">
        <v>0</v>
      </c>
      <c r="AH16" s="9">
        <v>0</v>
      </c>
      <c r="AI16" s="9">
        <v>0</v>
      </c>
      <c r="AJ16" s="9">
        <v>0</v>
      </c>
      <c r="AK16" s="9"/>
      <c r="AL16" s="9"/>
      <c r="AM16" s="9"/>
      <c r="AN16" s="44">
        <f t="shared" si="0"/>
        <v>770</v>
      </c>
      <c r="AO16" s="9" t="str">
        <f>VLOOKUP(H16,'[1]3.公布版'!$H:$AN,33,0)</f>
        <v>超声医学科</v>
      </c>
      <c r="AP16" s="9">
        <f t="shared" si="1"/>
        <v>11</v>
      </c>
      <c r="AQ16" s="9">
        <f>COUNTIF(AO:AO,AO16)</f>
        <v>24</v>
      </c>
      <c r="AR16" s="46">
        <f t="shared" si="2"/>
        <v>0.458333333333333</v>
      </c>
      <c r="AS16" s="47">
        <f t="shared" si="3"/>
        <v>1</v>
      </c>
      <c r="AT16" s="9">
        <v>1200</v>
      </c>
      <c r="AU16" s="9">
        <v>21</v>
      </c>
      <c r="AV16" s="48">
        <f t="shared" si="4"/>
        <v>1200</v>
      </c>
      <c r="AW16" s="9"/>
    </row>
    <row r="17" s="1" customFormat="1" ht="22" customHeight="1" spans="1:49">
      <c r="A17" s="9"/>
      <c r="B17" s="9"/>
      <c r="C17" s="9" t="s">
        <v>98</v>
      </c>
      <c r="D17" s="9">
        <v>12</v>
      </c>
      <c r="E17" s="12" t="s">
        <v>122</v>
      </c>
      <c r="F17" s="11" t="s">
        <v>123</v>
      </c>
      <c r="G17" s="11" t="s">
        <v>100</v>
      </c>
      <c r="H17" s="11" t="s">
        <v>101</v>
      </c>
      <c r="I17" s="11" t="s">
        <v>109</v>
      </c>
      <c r="J17" s="11" t="s">
        <v>103</v>
      </c>
      <c r="K17" s="11">
        <v>0</v>
      </c>
      <c r="L17" s="11">
        <v>0</v>
      </c>
      <c r="M17" s="11">
        <v>0</v>
      </c>
      <c r="N17" s="11">
        <v>160</v>
      </c>
      <c r="O17" s="25">
        <v>1</v>
      </c>
      <c r="P17" s="26">
        <v>0</v>
      </c>
      <c r="Q17" s="25">
        <v>4</v>
      </c>
      <c r="R17" s="26">
        <v>0</v>
      </c>
      <c r="S17" s="26">
        <v>0</v>
      </c>
      <c r="T17" s="33">
        <v>130</v>
      </c>
      <c r="U17" s="32">
        <v>100</v>
      </c>
      <c r="V17" s="11">
        <v>0</v>
      </c>
      <c r="W17" s="11">
        <v>60</v>
      </c>
      <c r="X17" s="11">
        <v>30</v>
      </c>
      <c r="Y17" s="11">
        <v>30</v>
      </c>
      <c r="Z17" s="37">
        <v>0</v>
      </c>
      <c r="AA17" s="38" t="s">
        <v>104</v>
      </c>
      <c r="AB17" s="9">
        <v>100</v>
      </c>
      <c r="AC17" s="9">
        <v>150</v>
      </c>
      <c r="AD17" s="9">
        <v>0</v>
      </c>
      <c r="AE17" s="9">
        <v>0</v>
      </c>
      <c r="AF17" s="9">
        <v>0</v>
      </c>
      <c r="AG17" s="9">
        <v>0</v>
      </c>
      <c r="AH17" s="9">
        <v>0</v>
      </c>
      <c r="AI17" s="9">
        <v>0</v>
      </c>
      <c r="AJ17" s="9">
        <v>0</v>
      </c>
      <c r="AK17" s="9"/>
      <c r="AL17" s="9"/>
      <c r="AM17" s="9"/>
      <c r="AN17" s="44">
        <f t="shared" si="0"/>
        <v>760</v>
      </c>
      <c r="AO17" s="9" t="str">
        <f>VLOOKUP(H17,'[1]3.公布版'!$H:$AN,33,0)</f>
        <v>超声医学科</v>
      </c>
      <c r="AP17" s="9">
        <f t="shared" si="1"/>
        <v>12</v>
      </c>
      <c r="AQ17" s="9">
        <f>COUNTIF(AO:AO,AO17)</f>
        <v>24</v>
      </c>
      <c r="AR17" s="46">
        <f t="shared" si="2"/>
        <v>0.5</v>
      </c>
      <c r="AS17" s="47">
        <f t="shared" si="3"/>
        <v>1</v>
      </c>
      <c r="AT17" s="9">
        <v>1200</v>
      </c>
      <c r="AU17" s="9">
        <v>21</v>
      </c>
      <c r="AV17" s="48">
        <f t="shared" si="4"/>
        <v>1200</v>
      </c>
      <c r="AW17" s="9"/>
    </row>
    <row r="18" s="1" customFormat="1" ht="22" customHeight="1" spans="1:49">
      <c r="A18" s="9"/>
      <c r="B18" s="9"/>
      <c r="C18" s="9" t="s">
        <v>98</v>
      </c>
      <c r="D18" s="9">
        <v>13</v>
      </c>
      <c r="E18" s="12" t="s">
        <v>124</v>
      </c>
      <c r="F18" s="11" t="s">
        <v>125</v>
      </c>
      <c r="G18" s="11" t="s">
        <v>100</v>
      </c>
      <c r="H18" s="11" t="s">
        <v>101</v>
      </c>
      <c r="I18" s="11" t="s">
        <v>109</v>
      </c>
      <c r="J18" s="11" t="s">
        <v>103</v>
      </c>
      <c r="K18" s="11">
        <v>0</v>
      </c>
      <c r="L18" s="11">
        <v>0</v>
      </c>
      <c r="M18" s="11">
        <v>0</v>
      </c>
      <c r="N18" s="11">
        <v>160</v>
      </c>
      <c r="O18" s="25">
        <v>1</v>
      </c>
      <c r="P18" s="26">
        <v>0</v>
      </c>
      <c r="Q18" s="25">
        <v>4</v>
      </c>
      <c r="R18" s="26">
        <v>0</v>
      </c>
      <c r="S18" s="26">
        <v>0</v>
      </c>
      <c r="T18" s="31">
        <v>130</v>
      </c>
      <c r="U18" s="32">
        <v>100</v>
      </c>
      <c r="V18" s="11">
        <v>0</v>
      </c>
      <c r="W18" s="11">
        <v>60</v>
      </c>
      <c r="X18" s="11">
        <v>30</v>
      </c>
      <c r="Y18" s="11">
        <v>30</v>
      </c>
      <c r="Z18" s="11">
        <v>0</v>
      </c>
      <c r="AA18" s="38" t="s">
        <v>104</v>
      </c>
      <c r="AB18" s="9">
        <v>100</v>
      </c>
      <c r="AC18" s="9">
        <v>150</v>
      </c>
      <c r="AD18" s="9">
        <v>0</v>
      </c>
      <c r="AE18" s="9">
        <v>0</v>
      </c>
      <c r="AF18" s="9">
        <v>0</v>
      </c>
      <c r="AG18" s="9">
        <v>0</v>
      </c>
      <c r="AH18" s="9">
        <v>0</v>
      </c>
      <c r="AI18" s="9">
        <v>0</v>
      </c>
      <c r="AJ18" s="9">
        <v>0</v>
      </c>
      <c r="AK18" s="9"/>
      <c r="AL18" s="9"/>
      <c r="AM18" s="9"/>
      <c r="AN18" s="44">
        <f t="shared" si="0"/>
        <v>760</v>
      </c>
      <c r="AO18" s="9" t="str">
        <f>VLOOKUP(H18,'[1]3.公布版'!$H:$AN,33,0)</f>
        <v>超声医学科</v>
      </c>
      <c r="AP18" s="9">
        <f t="shared" si="1"/>
        <v>12</v>
      </c>
      <c r="AQ18" s="9">
        <f>COUNTIF(AO:AO,AO18)</f>
        <v>24</v>
      </c>
      <c r="AR18" s="46">
        <f t="shared" si="2"/>
        <v>0.5</v>
      </c>
      <c r="AS18" s="47">
        <f t="shared" si="3"/>
        <v>1</v>
      </c>
      <c r="AT18" s="9">
        <v>1200</v>
      </c>
      <c r="AU18" s="9">
        <v>21</v>
      </c>
      <c r="AV18" s="48">
        <f t="shared" si="4"/>
        <v>1200</v>
      </c>
      <c r="AW18" s="9"/>
    </row>
    <row r="19" s="1" customFormat="1" ht="22" customHeight="1" spans="1:49">
      <c r="A19" s="9"/>
      <c r="B19" s="9"/>
      <c r="C19" s="9" t="s">
        <v>126</v>
      </c>
      <c r="D19" s="9">
        <v>14</v>
      </c>
      <c r="E19" s="15" t="s">
        <v>127</v>
      </c>
      <c r="F19" s="11" t="s">
        <v>128</v>
      </c>
      <c r="G19" s="11" t="s">
        <v>100</v>
      </c>
      <c r="H19" s="11" t="s">
        <v>101</v>
      </c>
      <c r="I19" s="11" t="s">
        <v>109</v>
      </c>
      <c r="J19" s="17" t="s">
        <v>103</v>
      </c>
      <c r="K19" s="17">
        <v>0</v>
      </c>
      <c r="L19" s="17">
        <v>0</v>
      </c>
      <c r="M19" s="17">
        <v>0</v>
      </c>
      <c r="N19" s="17">
        <v>160</v>
      </c>
      <c r="O19" s="26">
        <v>0</v>
      </c>
      <c r="P19" s="26">
        <v>0</v>
      </c>
      <c r="Q19" s="25">
        <v>0</v>
      </c>
      <c r="R19" s="26">
        <v>0</v>
      </c>
      <c r="S19" s="26">
        <v>0</v>
      </c>
      <c r="T19" s="34">
        <v>0</v>
      </c>
      <c r="U19" s="35">
        <v>100</v>
      </c>
      <c r="V19" s="17">
        <v>0</v>
      </c>
      <c r="W19" s="17">
        <v>40</v>
      </c>
      <c r="X19" s="36">
        <v>120</v>
      </c>
      <c r="Y19" s="17">
        <v>90</v>
      </c>
      <c r="Z19" s="17">
        <v>0</v>
      </c>
      <c r="AA19" s="9"/>
      <c r="AB19" s="9">
        <v>100</v>
      </c>
      <c r="AC19" s="9">
        <v>150</v>
      </c>
      <c r="AD19" s="9">
        <v>0</v>
      </c>
      <c r="AE19" s="9">
        <v>0</v>
      </c>
      <c r="AF19" s="9">
        <v>0</v>
      </c>
      <c r="AG19" s="9">
        <v>0</v>
      </c>
      <c r="AH19" s="9">
        <v>0</v>
      </c>
      <c r="AI19" s="9">
        <v>0</v>
      </c>
      <c r="AJ19" s="9">
        <v>0</v>
      </c>
      <c r="AK19" s="9"/>
      <c r="AL19" s="9"/>
      <c r="AM19" s="9"/>
      <c r="AN19" s="44">
        <f t="shared" si="0"/>
        <v>760</v>
      </c>
      <c r="AO19" s="9" t="str">
        <f>VLOOKUP(H19,'[1]3.公布版'!$H:$AN,33,0)</f>
        <v>超声医学科</v>
      </c>
      <c r="AP19" s="9">
        <f t="shared" si="1"/>
        <v>12</v>
      </c>
      <c r="AQ19" s="9">
        <f>COUNTIF(AO:AO,AO19)</f>
        <v>24</v>
      </c>
      <c r="AR19" s="46">
        <f t="shared" si="2"/>
        <v>0.5</v>
      </c>
      <c r="AS19" s="47">
        <f t="shared" si="3"/>
        <v>1</v>
      </c>
      <c r="AT19" s="9">
        <v>1200</v>
      </c>
      <c r="AU19" s="9">
        <v>21</v>
      </c>
      <c r="AV19" s="48">
        <f t="shared" si="4"/>
        <v>1200</v>
      </c>
      <c r="AW19" s="9"/>
    </row>
    <row r="20" s="1" customFormat="1" ht="22" customHeight="1" spans="1:49">
      <c r="A20" s="9"/>
      <c r="B20" s="9"/>
      <c r="C20" s="9" t="s">
        <v>98</v>
      </c>
      <c r="D20" s="9">
        <v>15</v>
      </c>
      <c r="E20" s="12" t="s">
        <v>129</v>
      </c>
      <c r="F20" s="11" t="s">
        <v>130</v>
      </c>
      <c r="G20" s="11" t="s">
        <v>100</v>
      </c>
      <c r="H20" s="11" t="s">
        <v>101</v>
      </c>
      <c r="I20" s="11" t="s">
        <v>109</v>
      </c>
      <c r="J20" s="11" t="s">
        <v>103</v>
      </c>
      <c r="K20" s="11">
        <v>0</v>
      </c>
      <c r="L20" s="11">
        <v>0</v>
      </c>
      <c r="M20" s="11">
        <v>0</v>
      </c>
      <c r="N20" s="11">
        <v>120</v>
      </c>
      <c r="O20" s="25">
        <v>1</v>
      </c>
      <c r="P20" s="26">
        <v>0</v>
      </c>
      <c r="Q20" s="25">
        <v>4</v>
      </c>
      <c r="R20" s="26">
        <v>0</v>
      </c>
      <c r="S20" s="26">
        <v>0</v>
      </c>
      <c r="T20" s="33">
        <v>130</v>
      </c>
      <c r="U20" s="32">
        <v>100</v>
      </c>
      <c r="V20" s="11">
        <v>0</v>
      </c>
      <c r="W20" s="11">
        <v>60</v>
      </c>
      <c r="X20" s="11">
        <v>30</v>
      </c>
      <c r="Y20" s="11">
        <v>30</v>
      </c>
      <c r="Z20" s="37">
        <v>0</v>
      </c>
      <c r="AA20" s="38" t="s">
        <v>104</v>
      </c>
      <c r="AB20" s="9">
        <v>100</v>
      </c>
      <c r="AC20" s="9">
        <v>150</v>
      </c>
      <c r="AD20" s="9">
        <v>0</v>
      </c>
      <c r="AE20" s="9">
        <v>0</v>
      </c>
      <c r="AF20" s="9">
        <v>0</v>
      </c>
      <c r="AG20" s="9">
        <v>0</v>
      </c>
      <c r="AH20" s="9">
        <v>0</v>
      </c>
      <c r="AI20" s="9">
        <v>0</v>
      </c>
      <c r="AJ20" s="9">
        <v>0</v>
      </c>
      <c r="AK20" s="9"/>
      <c r="AL20" s="9"/>
      <c r="AM20" s="9"/>
      <c r="AN20" s="44">
        <f t="shared" si="0"/>
        <v>720</v>
      </c>
      <c r="AO20" s="9" t="str">
        <f>VLOOKUP(H20,'[1]3.公布版'!$H:$AN,33,0)</f>
        <v>超声医学科</v>
      </c>
      <c r="AP20" s="9">
        <f t="shared" si="1"/>
        <v>15</v>
      </c>
      <c r="AQ20" s="9">
        <f>COUNTIF(AO:AO,AO20)</f>
        <v>24</v>
      </c>
      <c r="AR20" s="46">
        <f t="shared" si="2"/>
        <v>0.625</v>
      </c>
      <c r="AS20" s="47">
        <f t="shared" si="3"/>
        <v>0.75</v>
      </c>
      <c r="AT20" s="9">
        <v>1200</v>
      </c>
      <c r="AU20" s="9">
        <v>21</v>
      </c>
      <c r="AV20" s="48">
        <f t="shared" si="4"/>
        <v>900</v>
      </c>
      <c r="AW20" s="9"/>
    </row>
    <row r="21" s="1" customFormat="1" ht="22" customHeight="1" spans="1:49">
      <c r="A21" s="9"/>
      <c r="B21" s="9"/>
      <c r="C21" s="9" t="s">
        <v>98</v>
      </c>
      <c r="D21" s="9">
        <v>16</v>
      </c>
      <c r="E21" s="12" t="s">
        <v>131</v>
      </c>
      <c r="F21" s="11" t="s">
        <v>132</v>
      </c>
      <c r="G21" s="11" t="s">
        <v>100</v>
      </c>
      <c r="H21" s="11" t="s">
        <v>101</v>
      </c>
      <c r="I21" s="11" t="s">
        <v>109</v>
      </c>
      <c r="J21" s="11" t="s">
        <v>103</v>
      </c>
      <c r="K21" s="11">
        <v>0</v>
      </c>
      <c r="L21" s="11">
        <v>0</v>
      </c>
      <c r="M21" s="11">
        <v>0</v>
      </c>
      <c r="N21" s="11">
        <v>120</v>
      </c>
      <c r="O21" s="26">
        <v>0</v>
      </c>
      <c r="P21" s="26">
        <v>0</v>
      </c>
      <c r="Q21" s="25">
        <v>4</v>
      </c>
      <c r="R21" s="26">
        <v>0</v>
      </c>
      <c r="S21" s="26">
        <v>0</v>
      </c>
      <c r="T21" s="31">
        <v>80</v>
      </c>
      <c r="U21" s="32">
        <v>100</v>
      </c>
      <c r="V21" s="11">
        <v>0</v>
      </c>
      <c r="W21" s="11">
        <v>60</v>
      </c>
      <c r="X21" s="11">
        <v>30</v>
      </c>
      <c r="Y21" s="11">
        <v>60</v>
      </c>
      <c r="Z21" s="11">
        <v>0</v>
      </c>
      <c r="AA21" s="38" t="s">
        <v>104</v>
      </c>
      <c r="AB21" s="9">
        <v>100</v>
      </c>
      <c r="AC21" s="9">
        <v>150</v>
      </c>
      <c r="AD21" s="9">
        <v>0</v>
      </c>
      <c r="AE21" s="9">
        <v>0</v>
      </c>
      <c r="AF21" s="9">
        <v>0</v>
      </c>
      <c r="AG21" s="9">
        <v>0</v>
      </c>
      <c r="AH21" s="9">
        <v>0</v>
      </c>
      <c r="AI21" s="9">
        <v>0</v>
      </c>
      <c r="AJ21" s="9">
        <v>0</v>
      </c>
      <c r="AK21" s="9"/>
      <c r="AL21" s="9"/>
      <c r="AM21" s="9"/>
      <c r="AN21" s="44">
        <f t="shared" si="0"/>
        <v>700</v>
      </c>
      <c r="AO21" s="9" t="str">
        <f>VLOOKUP(H21,'[1]3.公布版'!$H:$AN,33,0)</f>
        <v>超声医学科</v>
      </c>
      <c r="AP21" s="9">
        <f t="shared" si="1"/>
        <v>16</v>
      </c>
      <c r="AQ21" s="9">
        <f>COUNTIF(AO:AO,AO21)</f>
        <v>24</v>
      </c>
      <c r="AR21" s="46">
        <f t="shared" si="2"/>
        <v>0.666666666666667</v>
      </c>
      <c r="AS21" s="47">
        <f t="shared" si="3"/>
        <v>0.75</v>
      </c>
      <c r="AT21" s="9">
        <v>1200</v>
      </c>
      <c r="AU21" s="9">
        <v>21</v>
      </c>
      <c r="AV21" s="48">
        <f t="shared" si="4"/>
        <v>900</v>
      </c>
      <c r="AW21" s="9"/>
    </row>
    <row r="22" s="1" customFormat="1" ht="22" customHeight="1" spans="1:49">
      <c r="A22" s="9"/>
      <c r="B22" s="9"/>
      <c r="C22" s="9" t="s">
        <v>98</v>
      </c>
      <c r="D22" s="9">
        <v>17</v>
      </c>
      <c r="E22" s="13" t="s">
        <v>133</v>
      </c>
      <c r="F22" s="11" t="s">
        <v>134</v>
      </c>
      <c r="G22" s="11" t="s">
        <v>113</v>
      </c>
      <c r="H22" s="11" t="s">
        <v>101</v>
      </c>
      <c r="I22" s="11" t="s">
        <v>102</v>
      </c>
      <c r="J22" s="11" t="s">
        <v>103</v>
      </c>
      <c r="K22" s="11">
        <v>0</v>
      </c>
      <c r="L22" s="11">
        <v>0</v>
      </c>
      <c r="M22" s="11">
        <v>0</v>
      </c>
      <c r="N22" s="11">
        <v>160</v>
      </c>
      <c r="O22" s="26">
        <v>0</v>
      </c>
      <c r="P22" s="26">
        <v>0</v>
      </c>
      <c r="Q22" s="25">
        <v>4.5</v>
      </c>
      <c r="R22" s="26">
        <v>0</v>
      </c>
      <c r="S22" s="26">
        <v>0</v>
      </c>
      <c r="T22" s="31">
        <v>90</v>
      </c>
      <c r="U22" s="32">
        <v>100</v>
      </c>
      <c r="V22" s="11">
        <v>0</v>
      </c>
      <c r="W22" s="11">
        <v>60</v>
      </c>
      <c r="X22" s="11">
        <v>60</v>
      </c>
      <c r="Y22" s="11">
        <v>60</v>
      </c>
      <c r="Z22" s="37">
        <v>60</v>
      </c>
      <c r="AA22" s="38" t="s">
        <v>104</v>
      </c>
      <c r="AB22" s="9">
        <v>0</v>
      </c>
      <c r="AC22" s="9">
        <v>0</v>
      </c>
      <c r="AD22" s="9">
        <v>0</v>
      </c>
      <c r="AE22" s="9">
        <v>0</v>
      </c>
      <c r="AF22" s="9">
        <v>20</v>
      </c>
      <c r="AG22" s="9">
        <v>0</v>
      </c>
      <c r="AH22" s="9">
        <v>0</v>
      </c>
      <c r="AI22" s="9">
        <v>0</v>
      </c>
      <c r="AJ22" s="9">
        <v>0</v>
      </c>
      <c r="AK22" s="9"/>
      <c r="AL22" s="9"/>
      <c r="AM22" s="9"/>
      <c r="AN22" s="44">
        <f t="shared" si="0"/>
        <v>610</v>
      </c>
      <c r="AO22" s="9" t="str">
        <f>VLOOKUP(H22,'[1]3.公布版'!$H:$AN,33,0)</f>
        <v>超声医学科</v>
      </c>
      <c r="AP22" s="9">
        <f t="shared" si="1"/>
        <v>17</v>
      </c>
      <c r="AQ22" s="9">
        <f>COUNTIF(AO:AO,AO22)</f>
        <v>24</v>
      </c>
      <c r="AR22" s="46">
        <f t="shared" si="2"/>
        <v>0.708333333333333</v>
      </c>
      <c r="AS22" s="47">
        <f t="shared" si="3"/>
        <v>0.75</v>
      </c>
      <c r="AT22" s="9">
        <v>1200</v>
      </c>
      <c r="AU22" s="9">
        <v>21</v>
      </c>
      <c r="AV22" s="48">
        <f t="shared" si="4"/>
        <v>900</v>
      </c>
      <c r="AW22" s="9"/>
    </row>
    <row r="23" s="1" customFormat="1" ht="22" customHeight="1" spans="1:49">
      <c r="A23" s="9"/>
      <c r="B23" s="9"/>
      <c r="C23" s="9" t="s">
        <v>98</v>
      </c>
      <c r="D23" s="9">
        <v>18</v>
      </c>
      <c r="E23" s="10" t="s">
        <v>135</v>
      </c>
      <c r="F23" s="11" t="s">
        <v>136</v>
      </c>
      <c r="G23" s="11" t="s">
        <v>100</v>
      </c>
      <c r="H23" s="11" t="s">
        <v>101</v>
      </c>
      <c r="I23" s="11" t="s">
        <v>102</v>
      </c>
      <c r="J23" s="11" t="s">
        <v>103</v>
      </c>
      <c r="K23" s="11">
        <v>0</v>
      </c>
      <c r="L23" s="11">
        <v>0</v>
      </c>
      <c r="M23" s="11">
        <v>0</v>
      </c>
      <c r="N23" s="11">
        <v>120</v>
      </c>
      <c r="O23" s="26">
        <v>0</v>
      </c>
      <c r="P23" s="26">
        <v>0</v>
      </c>
      <c r="Q23" s="25">
        <v>4</v>
      </c>
      <c r="R23" s="26">
        <v>0</v>
      </c>
      <c r="S23" s="26">
        <v>0</v>
      </c>
      <c r="T23" s="33">
        <v>80</v>
      </c>
      <c r="U23" s="32">
        <v>100</v>
      </c>
      <c r="V23" s="11">
        <v>0</v>
      </c>
      <c r="W23" s="11">
        <v>60</v>
      </c>
      <c r="X23" s="11">
        <v>60</v>
      </c>
      <c r="Y23" s="11">
        <v>60</v>
      </c>
      <c r="Z23" s="37">
        <v>20</v>
      </c>
      <c r="AA23" s="38" t="s">
        <v>104</v>
      </c>
      <c r="AB23" s="9">
        <v>100</v>
      </c>
      <c r="AC23" s="9">
        <v>0</v>
      </c>
      <c r="AD23" s="9">
        <v>0</v>
      </c>
      <c r="AE23" s="9">
        <v>0</v>
      </c>
      <c r="AF23" s="9">
        <v>0</v>
      </c>
      <c r="AG23" s="9">
        <v>0</v>
      </c>
      <c r="AH23" s="9">
        <v>0</v>
      </c>
      <c r="AI23" s="9">
        <v>0</v>
      </c>
      <c r="AJ23" s="9">
        <v>0</v>
      </c>
      <c r="AK23" s="9"/>
      <c r="AL23" s="9"/>
      <c r="AM23" s="9"/>
      <c r="AN23" s="44">
        <f t="shared" si="0"/>
        <v>600</v>
      </c>
      <c r="AO23" s="9" t="str">
        <f>VLOOKUP(H23,'[1]3.公布版'!$H:$AN,33,0)</f>
        <v>超声医学科</v>
      </c>
      <c r="AP23" s="9">
        <f t="shared" si="1"/>
        <v>18</v>
      </c>
      <c r="AQ23" s="9">
        <f>COUNTIF(AO:AO,AO23)</f>
        <v>24</v>
      </c>
      <c r="AR23" s="46">
        <f t="shared" si="2"/>
        <v>0.75</v>
      </c>
      <c r="AS23" s="47">
        <f t="shared" si="3"/>
        <v>0.75</v>
      </c>
      <c r="AT23" s="9">
        <v>1200</v>
      </c>
      <c r="AU23" s="9">
        <v>21</v>
      </c>
      <c r="AV23" s="48">
        <f t="shared" si="4"/>
        <v>900</v>
      </c>
      <c r="AW23" s="9"/>
    </row>
    <row r="24" s="1" customFormat="1" ht="22" customHeight="1" spans="1:49">
      <c r="A24" s="9"/>
      <c r="B24" s="9"/>
      <c r="C24" s="9" t="s">
        <v>98</v>
      </c>
      <c r="D24" s="9">
        <v>19</v>
      </c>
      <c r="E24" s="10" t="s">
        <v>137</v>
      </c>
      <c r="F24" s="11" t="s">
        <v>138</v>
      </c>
      <c r="G24" s="11" t="s">
        <v>100</v>
      </c>
      <c r="H24" s="11" t="s">
        <v>101</v>
      </c>
      <c r="I24" s="11" t="s">
        <v>102</v>
      </c>
      <c r="J24" s="11" t="s">
        <v>103</v>
      </c>
      <c r="K24" s="11">
        <v>0</v>
      </c>
      <c r="L24" s="11">
        <v>0</v>
      </c>
      <c r="M24" s="11">
        <v>0</v>
      </c>
      <c r="N24" s="11">
        <v>160</v>
      </c>
      <c r="O24" s="26">
        <v>0</v>
      </c>
      <c r="P24" s="26">
        <v>0</v>
      </c>
      <c r="Q24" s="25">
        <v>3</v>
      </c>
      <c r="R24" s="26">
        <v>0</v>
      </c>
      <c r="S24" s="26">
        <v>0</v>
      </c>
      <c r="T24" s="31">
        <v>60</v>
      </c>
      <c r="U24" s="32">
        <v>100</v>
      </c>
      <c r="V24" s="11">
        <v>0</v>
      </c>
      <c r="W24" s="11">
        <v>60</v>
      </c>
      <c r="X24" s="11">
        <v>60</v>
      </c>
      <c r="Y24" s="11">
        <v>60</v>
      </c>
      <c r="Z24" s="37">
        <v>80</v>
      </c>
      <c r="AA24" s="38" t="s">
        <v>104</v>
      </c>
      <c r="AB24" s="9">
        <v>0</v>
      </c>
      <c r="AC24" s="9">
        <v>0</v>
      </c>
      <c r="AD24" s="9">
        <v>0</v>
      </c>
      <c r="AE24" s="9">
        <v>0</v>
      </c>
      <c r="AF24" s="9">
        <v>0</v>
      </c>
      <c r="AG24" s="9">
        <v>0</v>
      </c>
      <c r="AH24" s="9">
        <v>0</v>
      </c>
      <c r="AI24" s="9">
        <v>0</v>
      </c>
      <c r="AJ24" s="9">
        <v>0</v>
      </c>
      <c r="AK24" s="9"/>
      <c r="AL24" s="9"/>
      <c r="AM24" s="9"/>
      <c r="AN24" s="44">
        <f t="shared" si="0"/>
        <v>580</v>
      </c>
      <c r="AO24" s="9" t="str">
        <f>VLOOKUP(H24,'[1]3.公布版'!$H:$AN,33,0)</f>
        <v>超声医学科</v>
      </c>
      <c r="AP24" s="9">
        <f t="shared" si="1"/>
        <v>19</v>
      </c>
      <c r="AQ24" s="9">
        <f>COUNTIF(AO:AO,AO24)</f>
        <v>24</v>
      </c>
      <c r="AR24" s="46">
        <f t="shared" si="2"/>
        <v>0.791666666666667</v>
      </c>
      <c r="AS24" s="47">
        <f t="shared" si="3"/>
        <v>0.75</v>
      </c>
      <c r="AT24" s="9">
        <v>1200</v>
      </c>
      <c r="AU24" s="9">
        <v>21</v>
      </c>
      <c r="AV24" s="48">
        <f t="shared" si="4"/>
        <v>900</v>
      </c>
      <c r="AW24" s="9"/>
    </row>
    <row r="25" s="1" customFormat="1" ht="22" customHeight="1" spans="1:49">
      <c r="A25" s="9"/>
      <c r="B25" s="9"/>
      <c r="C25" s="9" t="s">
        <v>98</v>
      </c>
      <c r="D25" s="9">
        <v>20</v>
      </c>
      <c r="E25" s="12" t="s">
        <v>139</v>
      </c>
      <c r="F25" s="11" t="s">
        <v>140</v>
      </c>
      <c r="G25" s="11" t="s">
        <v>100</v>
      </c>
      <c r="H25" s="11" t="s">
        <v>101</v>
      </c>
      <c r="I25" s="11" t="s">
        <v>109</v>
      </c>
      <c r="J25" s="11" t="s">
        <v>103</v>
      </c>
      <c r="K25" s="11">
        <v>0</v>
      </c>
      <c r="L25" s="11">
        <v>0</v>
      </c>
      <c r="M25" s="11">
        <v>0</v>
      </c>
      <c r="N25" s="11">
        <v>160</v>
      </c>
      <c r="O25" s="26">
        <v>0</v>
      </c>
      <c r="P25" s="26">
        <v>0</v>
      </c>
      <c r="Q25" s="25">
        <v>5.5</v>
      </c>
      <c r="R25" s="26">
        <v>0</v>
      </c>
      <c r="S25" s="26">
        <v>0</v>
      </c>
      <c r="T25" s="31">
        <v>110</v>
      </c>
      <c r="U25" s="32">
        <v>100</v>
      </c>
      <c r="V25" s="11">
        <v>0</v>
      </c>
      <c r="W25" s="11">
        <v>60</v>
      </c>
      <c r="X25" s="11">
        <v>60</v>
      </c>
      <c r="Y25" s="11">
        <v>60</v>
      </c>
      <c r="Z25" s="37">
        <v>20</v>
      </c>
      <c r="AA25" s="38" t="s">
        <v>104</v>
      </c>
      <c r="AB25" s="9">
        <v>0</v>
      </c>
      <c r="AC25" s="9">
        <v>0</v>
      </c>
      <c r="AD25" s="9">
        <v>0</v>
      </c>
      <c r="AE25" s="9">
        <v>0</v>
      </c>
      <c r="AF25" s="9">
        <v>0</v>
      </c>
      <c r="AG25" s="9">
        <v>0</v>
      </c>
      <c r="AH25" s="9">
        <v>0</v>
      </c>
      <c r="AI25" s="9">
        <v>0</v>
      </c>
      <c r="AJ25" s="9">
        <v>0</v>
      </c>
      <c r="AK25" s="9"/>
      <c r="AL25" s="9"/>
      <c r="AM25" s="9"/>
      <c r="AN25" s="44">
        <f t="shared" si="0"/>
        <v>570</v>
      </c>
      <c r="AO25" s="9" t="str">
        <f>VLOOKUP(H25,'[1]3.公布版'!$H:$AN,33,0)</f>
        <v>超声医学科</v>
      </c>
      <c r="AP25" s="9">
        <f t="shared" si="1"/>
        <v>20</v>
      </c>
      <c r="AQ25" s="9">
        <f>COUNTIF(AO:AO,AO25)</f>
        <v>24</v>
      </c>
      <c r="AR25" s="46">
        <f t="shared" si="2"/>
        <v>0.833333333333333</v>
      </c>
      <c r="AS25" s="47">
        <f t="shared" si="3"/>
        <v>0.75</v>
      </c>
      <c r="AT25" s="9">
        <v>1200</v>
      </c>
      <c r="AU25" s="9">
        <v>21</v>
      </c>
      <c r="AV25" s="48">
        <f t="shared" si="4"/>
        <v>900</v>
      </c>
      <c r="AW25" s="9"/>
    </row>
    <row r="26" s="1" customFormat="1" ht="22" customHeight="1" spans="1:49">
      <c r="A26" s="9"/>
      <c r="B26" s="9"/>
      <c r="C26" s="9" t="s">
        <v>98</v>
      </c>
      <c r="D26" s="9">
        <v>21</v>
      </c>
      <c r="E26" s="14" t="s">
        <v>141</v>
      </c>
      <c r="F26" s="11" t="s">
        <v>142</v>
      </c>
      <c r="G26" s="11" t="s">
        <v>100</v>
      </c>
      <c r="H26" s="11" t="s">
        <v>101</v>
      </c>
      <c r="I26" s="11" t="s">
        <v>114</v>
      </c>
      <c r="J26" s="11" t="s">
        <v>103</v>
      </c>
      <c r="K26" s="11">
        <v>0</v>
      </c>
      <c r="L26" s="11">
        <v>0</v>
      </c>
      <c r="M26" s="11">
        <v>0</v>
      </c>
      <c r="N26" s="11">
        <v>160</v>
      </c>
      <c r="O26" s="26">
        <v>0</v>
      </c>
      <c r="P26" s="26">
        <v>0</v>
      </c>
      <c r="Q26" s="25">
        <v>3</v>
      </c>
      <c r="R26" s="26">
        <v>0</v>
      </c>
      <c r="S26" s="26">
        <v>0</v>
      </c>
      <c r="T26" s="33">
        <v>60</v>
      </c>
      <c r="U26" s="32">
        <v>100</v>
      </c>
      <c r="V26" s="11">
        <v>0</v>
      </c>
      <c r="W26" s="11">
        <v>60</v>
      </c>
      <c r="X26" s="11">
        <v>60</v>
      </c>
      <c r="Y26" s="11">
        <v>60</v>
      </c>
      <c r="Z26" s="37">
        <v>60</v>
      </c>
      <c r="AA26" s="38" t="s">
        <v>104</v>
      </c>
      <c r="AB26" s="9">
        <v>0</v>
      </c>
      <c r="AC26" s="9">
        <v>0</v>
      </c>
      <c r="AD26" s="9">
        <v>0</v>
      </c>
      <c r="AE26" s="9">
        <v>0</v>
      </c>
      <c r="AF26" s="9">
        <v>0</v>
      </c>
      <c r="AG26" s="9">
        <v>0</v>
      </c>
      <c r="AH26" s="9">
        <v>0</v>
      </c>
      <c r="AI26" s="9">
        <v>0</v>
      </c>
      <c r="AJ26" s="9">
        <v>0</v>
      </c>
      <c r="AK26" s="9"/>
      <c r="AL26" s="9"/>
      <c r="AM26" s="9"/>
      <c r="AN26" s="44">
        <f t="shared" si="0"/>
        <v>560</v>
      </c>
      <c r="AO26" s="9" t="str">
        <f>VLOOKUP(H26,'[1]3.公布版'!$H:$AN,33,0)</f>
        <v>超声医学科</v>
      </c>
      <c r="AP26" s="9">
        <f t="shared" si="1"/>
        <v>21</v>
      </c>
      <c r="AQ26" s="9">
        <f>COUNTIF(AO:AO,AO26)</f>
        <v>24</v>
      </c>
      <c r="AR26" s="46">
        <f t="shared" si="2"/>
        <v>0.875</v>
      </c>
      <c r="AS26" s="47">
        <f t="shared" si="3"/>
        <v>0.75</v>
      </c>
      <c r="AT26" s="9">
        <v>1200</v>
      </c>
      <c r="AU26" s="9">
        <v>21</v>
      </c>
      <c r="AV26" s="48">
        <f t="shared" si="4"/>
        <v>900</v>
      </c>
      <c r="AW26" s="9"/>
    </row>
    <row r="27" s="1" customFormat="1" ht="22" customHeight="1" spans="1:49">
      <c r="A27" s="9"/>
      <c r="B27" s="9"/>
      <c r="C27" s="9" t="s">
        <v>98</v>
      </c>
      <c r="D27" s="9">
        <v>22</v>
      </c>
      <c r="E27" s="10" t="s">
        <v>143</v>
      </c>
      <c r="F27" s="11" t="s">
        <v>144</v>
      </c>
      <c r="G27" s="11" t="s">
        <v>100</v>
      </c>
      <c r="H27" s="11" t="s">
        <v>101</v>
      </c>
      <c r="I27" s="11" t="s">
        <v>102</v>
      </c>
      <c r="J27" s="11" t="s">
        <v>103</v>
      </c>
      <c r="K27" s="11">
        <v>0</v>
      </c>
      <c r="L27" s="11">
        <v>0</v>
      </c>
      <c r="M27" s="11">
        <v>0</v>
      </c>
      <c r="N27" s="11">
        <v>160</v>
      </c>
      <c r="O27" s="26">
        <v>0</v>
      </c>
      <c r="P27" s="26">
        <v>0</v>
      </c>
      <c r="Q27" s="26">
        <v>2</v>
      </c>
      <c r="R27" s="26">
        <v>0</v>
      </c>
      <c r="S27" s="26">
        <v>0</v>
      </c>
      <c r="T27" s="33">
        <v>40</v>
      </c>
      <c r="U27" s="32">
        <v>100</v>
      </c>
      <c r="V27" s="11">
        <v>0</v>
      </c>
      <c r="W27" s="11">
        <v>60</v>
      </c>
      <c r="X27" s="11">
        <v>60</v>
      </c>
      <c r="Y27" s="11">
        <v>60</v>
      </c>
      <c r="Z27" s="37">
        <v>60</v>
      </c>
      <c r="AA27" s="38" t="s">
        <v>104</v>
      </c>
      <c r="AB27" s="9">
        <v>0</v>
      </c>
      <c r="AC27" s="9">
        <v>0</v>
      </c>
      <c r="AD27" s="9">
        <v>0</v>
      </c>
      <c r="AE27" s="9">
        <v>0</v>
      </c>
      <c r="AF27" s="9">
        <v>0</v>
      </c>
      <c r="AG27" s="9">
        <v>0</v>
      </c>
      <c r="AH27" s="9">
        <v>0</v>
      </c>
      <c r="AI27" s="9">
        <v>0</v>
      </c>
      <c r="AJ27" s="9">
        <v>0</v>
      </c>
      <c r="AK27" s="9"/>
      <c r="AL27" s="9"/>
      <c r="AM27" s="9"/>
      <c r="AN27" s="44">
        <f t="shared" si="0"/>
        <v>540</v>
      </c>
      <c r="AO27" s="9" t="str">
        <f>VLOOKUP(H27,'[1]3.公布版'!$H:$AN,33,0)</f>
        <v>超声医学科</v>
      </c>
      <c r="AP27" s="9">
        <f t="shared" si="1"/>
        <v>22</v>
      </c>
      <c r="AQ27" s="9">
        <f>COUNTIF(AO:AO,AO27)</f>
        <v>24</v>
      </c>
      <c r="AR27" s="46">
        <f t="shared" si="2"/>
        <v>0.916666666666667</v>
      </c>
      <c r="AS27" s="47">
        <f t="shared" si="3"/>
        <v>0.5</v>
      </c>
      <c r="AT27" s="9">
        <v>1200</v>
      </c>
      <c r="AU27" s="9">
        <v>21</v>
      </c>
      <c r="AV27" s="48">
        <f t="shared" si="4"/>
        <v>600</v>
      </c>
      <c r="AW27" s="9"/>
    </row>
    <row r="28" s="1" customFormat="1" ht="22" customHeight="1" spans="1:49">
      <c r="A28" s="9"/>
      <c r="B28" s="9"/>
      <c r="C28" s="9" t="s">
        <v>98</v>
      </c>
      <c r="D28" s="9">
        <v>23</v>
      </c>
      <c r="E28" s="14" t="s">
        <v>145</v>
      </c>
      <c r="F28" s="11" t="s">
        <v>146</v>
      </c>
      <c r="G28" s="11" t="s">
        <v>100</v>
      </c>
      <c r="H28" s="11" t="s">
        <v>101</v>
      </c>
      <c r="I28" s="11" t="s">
        <v>114</v>
      </c>
      <c r="J28" s="11" t="s">
        <v>103</v>
      </c>
      <c r="K28" s="11">
        <v>0</v>
      </c>
      <c r="L28" s="11">
        <v>0</v>
      </c>
      <c r="M28" s="11">
        <v>0</v>
      </c>
      <c r="N28" s="11">
        <v>120</v>
      </c>
      <c r="O28" s="26">
        <v>0</v>
      </c>
      <c r="P28" s="26">
        <v>0</v>
      </c>
      <c r="Q28" s="25">
        <v>5</v>
      </c>
      <c r="R28" s="26">
        <v>0</v>
      </c>
      <c r="S28" s="26">
        <v>0</v>
      </c>
      <c r="T28" s="31">
        <v>100</v>
      </c>
      <c r="U28" s="32">
        <v>100</v>
      </c>
      <c r="V28" s="11">
        <v>0</v>
      </c>
      <c r="W28" s="11">
        <v>60</v>
      </c>
      <c r="X28" s="11">
        <v>30</v>
      </c>
      <c r="Y28" s="11">
        <v>30</v>
      </c>
      <c r="Z28" s="37">
        <v>20</v>
      </c>
      <c r="AA28" s="38" t="s">
        <v>104</v>
      </c>
      <c r="AB28" s="9">
        <v>0</v>
      </c>
      <c r="AC28" s="9">
        <v>0</v>
      </c>
      <c r="AD28" s="9">
        <v>0</v>
      </c>
      <c r="AE28" s="9">
        <v>0</v>
      </c>
      <c r="AF28" s="9">
        <v>0</v>
      </c>
      <c r="AG28" s="9">
        <v>0</v>
      </c>
      <c r="AH28" s="9">
        <v>0</v>
      </c>
      <c r="AI28" s="9">
        <v>0</v>
      </c>
      <c r="AJ28" s="9">
        <v>0</v>
      </c>
      <c r="AK28" s="9"/>
      <c r="AL28" s="9"/>
      <c r="AM28" s="9"/>
      <c r="AN28" s="44">
        <f t="shared" si="0"/>
        <v>460</v>
      </c>
      <c r="AO28" s="9" t="str">
        <f>VLOOKUP(H28,'[1]3.公布版'!$H:$AN,33,0)</f>
        <v>超声医学科</v>
      </c>
      <c r="AP28" s="9">
        <f t="shared" si="1"/>
        <v>23</v>
      </c>
      <c r="AQ28" s="9">
        <f>COUNTIF(AO:AO,AO28)</f>
        <v>24</v>
      </c>
      <c r="AR28" s="46">
        <f t="shared" si="2"/>
        <v>0.958333333333333</v>
      </c>
      <c r="AS28" s="47">
        <f t="shared" si="3"/>
        <v>0.5</v>
      </c>
      <c r="AT28" s="9">
        <v>1200</v>
      </c>
      <c r="AU28" s="9">
        <v>21</v>
      </c>
      <c r="AV28" s="48">
        <f t="shared" si="4"/>
        <v>600</v>
      </c>
      <c r="AW28" s="9"/>
    </row>
    <row r="29" s="1" customFormat="1" ht="22" customHeight="1" spans="1:49">
      <c r="A29" s="9"/>
      <c r="B29" s="9"/>
      <c r="C29" s="9" t="s">
        <v>98</v>
      </c>
      <c r="D29" s="9">
        <v>24</v>
      </c>
      <c r="E29" s="16" t="s">
        <v>147</v>
      </c>
      <c r="F29" s="11" t="s">
        <v>148</v>
      </c>
      <c r="G29" s="11" t="s">
        <v>100</v>
      </c>
      <c r="H29" s="11" t="s">
        <v>101</v>
      </c>
      <c r="I29" s="11" t="s">
        <v>109</v>
      </c>
      <c r="J29" s="11" t="s">
        <v>103</v>
      </c>
      <c r="K29" s="11">
        <v>0</v>
      </c>
      <c r="L29" s="11">
        <v>0</v>
      </c>
      <c r="M29" s="11">
        <v>0</v>
      </c>
      <c r="N29" s="11">
        <v>120</v>
      </c>
      <c r="O29" s="26">
        <v>0</v>
      </c>
      <c r="P29" s="26">
        <v>0</v>
      </c>
      <c r="Q29" s="25">
        <v>3</v>
      </c>
      <c r="R29" s="26">
        <v>0</v>
      </c>
      <c r="S29" s="26">
        <v>0</v>
      </c>
      <c r="T29" s="31">
        <v>60</v>
      </c>
      <c r="U29" s="32">
        <v>100</v>
      </c>
      <c r="V29" s="11">
        <v>0</v>
      </c>
      <c r="W29" s="11">
        <v>60</v>
      </c>
      <c r="X29" s="11">
        <v>30</v>
      </c>
      <c r="Y29" s="11">
        <v>30</v>
      </c>
      <c r="Z29" s="37">
        <v>40</v>
      </c>
      <c r="AA29" s="38" t="s">
        <v>104</v>
      </c>
      <c r="AB29" s="9">
        <v>0</v>
      </c>
      <c r="AC29" s="9">
        <v>0</v>
      </c>
      <c r="AD29" s="9">
        <v>0</v>
      </c>
      <c r="AE29" s="9">
        <v>0</v>
      </c>
      <c r="AF29" s="9">
        <v>0</v>
      </c>
      <c r="AG29" s="9">
        <v>0</v>
      </c>
      <c r="AH29" s="9">
        <v>0</v>
      </c>
      <c r="AI29" s="9">
        <v>0</v>
      </c>
      <c r="AJ29" s="9">
        <v>0</v>
      </c>
      <c r="AK29" s="9"/>
      <c r="AL29" s="9"/>
      <c r="AM29" s="9"/>
      <c r="AN29" s="44">
        <f t="shared" si="0"/>
        <v>440</v>
      </c>
      <c r="AO29" s="9" t="str">
        <f>VLOOKUP(H29,'[1]3.公布版'!$H:$AN,33,0)</f>
        <v>超声医学科</v>
      </c>
      <c r="AP29" s="9">
        <f t="shared" si="1"/>
        <v>24</v>
      </c>
      <c r="AQ29" s="9">
        <f>COUNTIF(AO:AO,AO29)</f>
        <v>24</v>
      </c>
      <c r="AR29" s="46">
        <f t="shared" si="2"/>
        <v>1</v>
      </c>
      <c r="AS29" s="47">
        <f t="shared" si="3"/>
        <v>0.5</v>
      </c>
      <c r="AT29" s="9">
        <v>1200</v>
      </c>
      <c r="AU29" s="9">
        <v>21</v>
      </c>
      <c r="AV29" s="48">
        <f t="shared" si="4"/>
        <v>600</v>
      </c>
      <c r="AW29" s="9"/>
    </row>
    <row r="30" s="1" customFormat="1" ht="22" customHeight="1" spans="1:49">
      <c r="A30" s="9"/>
      <c r="B30" s="9"/>
      <c r="C30" s="9" t="s">
        <v>149</v>
      </c>
      <c r="D30" s="9">
        <v>25</v>
      </c>
      <c r="E30" s="17" t="s">
        <v>150</v>
      </c>
      <c r="F30" s="11" t="s">
        <v>151</v>
      </c>
      <c r="G30" s="11" t="s">
        <v>113</v>
      </c>
      <c r="H30" s="11" t="s">
        <v>152</v>
      </c>
      <c r="I30" s="11" t="s">
        <v>114</v>
      </c>
      <c r="J30" s="17" t="s">
        <v>103</v>
      </c>
      <c r="K30" s="17">
        <v>0</v>
      </c>
      <c r="L30" s="17">
        <v>0</v>
      </c>
      <c r="M30" s="17">
        <v>0</v>
      </c>
      <c r="N30" s="17">
        <v>160</v>
      </c>
      <c r="O30" s="26">
        <v>0</v>
      </c>
      <c r="P30" s="26">
        <v>6</v>
      </c>
      <c r="Q30" s="26">
        <v>2</v>
      </c>
      <c r="R30" s="26">
        <v>0</v>
      </c>
      <c r="S30" s="26">
        <v>0</v>
      </c>
      <c r="T30" s="34">
        <v>160</v>
      </c>
      <c r="U30" s="35">
        <v>100</v>
      </c>
      <c r="V30" s="17">
        <v>10</v>
      </c>
      <c r="W30" s="17">
        <v>80</v>
      </c>
      <c r="X30" s="17">
        <v>60</v>
      </c>
      <c r="Y30" s="17">
        <v>120</v>
      </c>
      <c r="Z30" s="17">
        <v>20</v>
      </c>
      <c r="AA30" s="9"/>
      <c r="AB30" s="9">
        <v>100</v>
      </c>
      <c r="AC30" s="9">
        <v>150</v>
      </c>
      <c r="AD30" s="9">
        <v>100</v>
      </c>
      <c r="AE30" s="9">
        <v>0</v>
      </c>
      <c r="AF30" s="9">
        <v>0</v>
      </c>
      <c r="AG30" s="9">
        <v>0</v>
      </c>
      <c r="AH30" s="9">
        <v>0</v>
      </c>
      <c r="AI30" s="9">
        <v>0</v>
      </c>
      <c r="AJ30" s="9">
        <v>0</v>
      </c>
      <c r="AK30" s="9"/>
      <c r="AL30" s="9"/>
      <c r="AM30" s="9"/>
      <c r="AN30" s="44">
        <f t="shared" si="0"/>
        <v>1060</v>
      </c>
      <c r="AO30" s="9" t="str">
        <f>VLOOKUP(H30,'[1]3.公布版'!$H:$AN,33,0)</f>
        <v>儿科+放射肿瘤科</v>
      </c>
      <c r="AP30" s="9">
        <f t="shared" si="1"/>
        <v>1</v>
      </c>
      <c r="AQ30" s="9">
        <f>COUNTIF(AO:AO,AO30)</f>
        <v>19</v>
      </c>
      <c r="AR30" s="46">
        <f t="shared" si="2"/>
        <v>0.0526315789473684</v>
      </c>
      <c r="AS30" s="47">
        <f t="shared" si="3"/>
        <v>1.5</v>
      </c>
      <c r="AT30" s="9">
        <v>1200</v>
      </c>
      <c r="AU30" s="9">
        <v>21</v>
      </c>
      <c r="AV30" s="48">
        <f t="shared" si="4"/>
        <v>1800</v>
      </c>
      <c r="AW30" s="9"/>
    </row>
    <row r="31" s="1" customFormat="1" ht="22" customHeight="1" spans="1:49">
      <c r="A31" s="9"/>
      <c r="B31" s="9"/>
      <c r="C31" s="9" t="s">
        <v>153</v>
      </c>
      <c r="D31" s="9">
        <v>26</v>
      </c>
      <c r="E31" s="17" t="s">
        <v>154</v>
      </c>
      <c r="F31" s="11" t="s">
        <v>155</v>
      </c>
      <c r="G31" s="11" t="s">
        <v>113</v>
      </c>
      <c r="H31" s="11" t="s">
        <v>152</v>
      </c>
      <c r="I31" s="11" t="s">
        <v>114</v>
      </c>
      <c r="J31" s="17" t="s">
        <v>103</v>
      </c>
      <c r="K31" s="17">
        <v>0</v>
      </c>
      <c r="L31" s="17">
        <v>0</v>
      </c>
      <c r="M31" s="17">
        <v>0</v>
      </c>
      <c r="N31" s="17">
        <v>160</v>
      </c>
      <c r="O31" s="26">
        <v>0</v>
      </c>
      <c r="P31" s="26">
        <v>4</v>
      </c>
      <c r="Q31" s="26">
        <v>2</v>
      </c>
      <c r="R31" s="26">
        <v>0</v>
      </c>
      <c r="S31" s="26">
        <v>0</v>
      </c>
      <c r="T31" s="34">
        <v>120</v>
      </c>
      <c r="U31" s="35">
        <v>100</v>
      </c>
      <c r="V31" s="17">
        <v>10</v>
      </c>
      <c r="W31" s="17">
        <v>80</v>
      </c>
      <c r="X31" s="17">
        <v>120</v>
      </c>
      <c r="Y31" s="17">
        <v>120</v>
      </c>
      <c r="Z31" s="13">
        <v>0</v>
      </c>
      <c r="AA31" s="9"/>
      <c r="AB31" s="9">
        <v>100</v>
      </c>
      <c r="AC31" s="9">
        <v>150</v>
      </c>
      <c r="AD31" s="9">
        <v>100</v>
      </c>
      <c r="AE31" s="9">
        <v>0</v>
      </c>
      <c r="AF31" s="9">
        <v>0</v>
      </c>
      <c r="AG31" s="9">
        <v>0</v>
      </c>
      <c r="AH31" s="9">
        <v>0</v>
      </c>
      <c r="AI31" s="9">
        <v>0</v>
      </c>
      <c r="AJ31" s="9">
        <v>0</v>
      </c>
      <c r="AK31" s="9"/>
      <c r="AL31" s="9"/>
      <c r="AM31" s="9"/>
      <c r="AN31" s="44">
        <f t="shared" si="0"/>
        <v>1060</v>
      </c>
      <c r="AO31" s="9" t="str">
        <f>VLOOKUP(H31,'[1]3.公布版'!$H:$AN,33,0)</f>
        <v>儿科+放射肿瘤科</v>
      </c>
      <c r="AP31" s="9">
        <f t="shared" si="1"/>
        <v>1</v>
      </c>
      <c r="AQ31" s="9">
        <f>COUNTIF(AO:AO,AO31)</f>
        <v>19</v>
      </c>
      <c r="AR31" s="46">
        <f t="shared" si="2"/>
        <v>0.0526315789473684</v>
      </c>
      <c r="AS31" s="47">
        <f t="shared" si="3"/>
        <v>1.5</v>
      </c>
      <c r="AT31" s="9">
        <v>1200</v>
      </c>
      <c r="AU31" s="9">
        <v>21</v>
      </c>
      <c r="AV31" s="48">
        <f t="shared" si="4"/>
        <v>1800</v>
      </c>
      <c r="AW31" s="9"/>
    </row>
    <row r="32" s="1" customFormat="1" ht="22" customHeight="1" spans="1:49">
      <c r="A32" s="9"/>
      <c r="B32" s="9"/>
      <c r="C32" s="9" t="s">
        <v>149</v>
      </c>
      <c r="D32" s="9">
        <v>27</v>
      </c>
      <c r="E32" s="17" t="s">
        <v>156</v>
      </c>
      <c r="F32" s="11" t="s">
        <v>157</v>
      </c>
      <c r="G32" s="11" t="s">
        <v>113</v>
      </c>
      <c r="H32" s="11" t="s">
        <v>152</v>
      </c>
      <c r="I32" s="11" t="s">
        <v>114</v>
      </c>
      <c r="J32" s="17" t="s">
        <v>103</v>
      </c>
      <c r="K32" s="17">
        <v>0</v>
      </c>
      <c r="L32" s="17">
        <v>0</v>
      </c>
      <c r="M32" s="17">
        <v>0</v>
      </c>
      <c r="N32" s="17">
        <v>160</v>
      </c>
      <c r="O32" s="26">
        <v>0</v>
      </c>
      <c r="P32" s="25">
        <v>5</v>
      </c>
      <c r="Q32" s="26">
        <v>1</v>
      </c>
      <c r="R32" s="26">
        <v>0</v>
      </c>
      <c r="S32" s="26">
        <v>0</v>
      </c>
      <c r="T32" s="34">
        <v>120</v>
      </c>
      <c r="U32" s="35">
        <v>100</v>
      </c>
      <c r="V32" s="17">
        <v>10</v>
      </c>
      <c r="W32" s="17">
        <v>80</v>
      </c>
      <c r="X32" s="17">
        <v>60</v>
      </c>
      <c r="Y32" s="17">
        <v>120</v>
      </c>
      <c r="Z32" s="17">
        <v>20</v>
      </c>
      <c r="AA32" s="9"/>
      <c r="AB32" s="9">
        <v>100</v>
      </c>
      <c r="AC32" s="9">
        <v>150</v>
      </c>
      <c r="AD32" s="9">
        <v>100</v>
      </c>
      <c r="AE32" s="9">
        <v>0</v>
      </c>
      <c r="AF32" s="9">
        <v>0</v>
      </c>
      <c r="AG32" s="9">
        <v>0</v>
      </c>
      <c r="AH32" s="9">
        <v>0</v>
      </c>
      <c r="AI32" s="9">
        <v>0</v>
      </c>
      <c r="AJ32" s="9">
        <v>0</v>
      </c>
      <c r="AK32" s="9"/>
      <c r="AL32" s="9"/>
      <c r="AM32" s="9"/>
      <c r="AN32" s="44">
        <f t="shared" si="0"/>
        <v>1020</v>
      </c>
      <c r="AO32" s="9" t="str">
        <f>VLOOKUP(H32,'[1]3.公布版'!$H:$AN,33,0)</f>
        <v>儿科+放射肿瘤科</v>
      </c>
      <c r="AP32" s="9">
        <f t="shared" si="1"/>
        <v>3</v>
      </c>
      <c r="AQ32" s="9">
        <f>COUNTIF(AO:AO,AO32)</f>
        <v>19</v>
      </c>
      <c r="AR32" s="46">
        <f t="shared" si="2"/>
        <v>0.157894736842105</v>
      </c>
      <c r="AS32" s="47">
        <f t="shared" si="3"/>
        <v>1.25</v>
      </c>
      <c r="AT32" s="9">
        <v>1200</v>
      </c>
      <c r="AU32" s="9">
        <v>21</v>
      </c>
      <c r="AV32" s="48">
        <f t="shared" si="4"/>
        <v>1500</v>
      </c>
      <c r="AW32" s="9"/>
    </row>
    <row r="33" s="1" customFormat="1" ht="22" customHeight="1" spans="1:49">
      <c r="A33" s="9"/>
      <c r="B33" s="9"/>
      <c r="C33" s="9" t="s">
        <v>126</v>
      </c>
      <c r="D33" s="9">
        <v>28</v>
      </c>
      <c r="E33" s="17" t="s">
        <v>158</v>
      </c>
      <c r="F33" s="11" t="s">
        <v>159</v>
      </c>
      <c r="G33" s="11" t="s">
        <v>100</v>
      </c>
      <c r="H33" s="11" t="s">
        <v>160</v>
      </c>
      <c r="I33" s="11" t="s">
        <v>109</v>
      </c>
      <c r="J33" s="17" t="s">
        <v>103</v>
      </c>
      <c r="K33" s="17">
        <v>0</v>
      </c>
      <c r="L33" s="17">
        <v>0</v>
      </c>
      <c r="M33" s="17">
        <v>0</v>
      </c>
      <c r="N33" s="17">
        <v>160</v>
      </c>
      <c r="O33" s="25">
        <v>2</v>
      </c>
      <c r="P33" s="25">
        <v>1</v>
      </c>
      <c r="Q33" s="25">
        <v>0</v>
      </c>
      <c r="R33" s="26">
        <v>0</v>
      </c>
      <c r="S33" s="26">
        <v>0</v>
      </c>
      <c r="T33" s="34">
        <v>120</v>
      </c>
      <c r="U33" s="35">
        <v>100</v>
      </c>
      <c r="V33" s="17">
        <v>10</v>
      </c>
      <c r="W33" s="17">
        <v>60</v>
      </c>
      <c r="X33" s="17">
        <v>60</v>
      </c>
      <c r="Y33" s="17">
        <v>90</v>
      </c>
      <c r="Z33" s="17">
        <v>0</v>
      </c>
      <c r="AA33" s="9"/>
      <c r="AB33" s="9">
        <v>100</v>
      </c>
      <c r="AC33" s="9">
        <v>150</v>
      </c>
      <c r="AD33" s="9">
        <v>100</v>
      </c>
      <c r="AE33" s="9">
        <v>0</v>
      </c>
      <c r="AF33" s="9">
        <v>0</v>
      </c>
      <c r="AG33" s="9">
        <v>0</v>
      </c>
      <c r="AH33" s="9">
        <v>0</v>
      </c>
      <c r="AI33" s="9">
        <v>0</v>
      </c>
      <c r="AJ33" s="9">
        <v>0</v>
      </c>
      <c r="AK33" s="9"/>
      <c r="AL33" s="9"/>
      <c r="AM33" s="9"/>
      <c r="AN33" s="44">
        <f t="shared" si="0"/>
        <v>950</v>
      </c>
      <c r="AO33" s="9" t="str">
        <f>VLOOKUP(H33,'[1]3.公布版'!$H:$AN,33,0)</f>
        <v>儿科+放射肿瘤科</v>
      </c>
      <c r="AP33" s="9">
        <f t="shared" si="1"/>
        <v>4</v>
      </c>
      <c r="AQ33" s="9">
        <f>COUNTIF(AO:AO,AO33)</f>
        <v>19</v>
      </c>
      <c r="AR33" s="46">
        <f t="shared" si="2"/>
        <v>0.210526315789474</v>
      </c>
      <c r="AS33" s="47">
        <f t="shared" si="3"/>
        <v>1.25</v>
      </c>
      <c r="AT33" s="9">
        <v>1200</v>
      </c>
      <c r="AU33" s="9">
        <v>21</v>
      </c>
      <c r="AV33" s="48">
        <f t="shared" si="4"/>
        <v>1500</v>
      </c>
      <c r="AW33" s="9"/>
    </row>
    <row r="34" s="1" customFormat="1" ht="22" customHeight="1" spans="1:49">
      <c r="A34" s="9"/>
      <c r="B34" s="9"/>
      <c r="C34" s="9" t="s">
        <v>161</v>
      </c>
      <c r="D34" s="9">
        <v>29</v>
      </c>
      <c r="E34" s="17" t="s">
        <v>162</v>
      </c>
      <c r="F34" s="11">
        <v>623001</v>
      </c>
      <c r="G34" s="11" t="s">
        <v>100</v>
      </c>
      <c r="H34" s="11" t="s">
        <v>152</v>
      </c>
      <c r="I34" s="11" t="s">
        <v>102</v>
      </c>
      <c r="J34" s="17" t="s">
        <v>103</v>
      </c>
      <c r="K34" s="17">
        <v>0</v>
      </c>
      <c r="L34" s="17">
        <v>0</v>
      </c>
      <c r="M34" s="17">
        <v>0</v>
      </c>
      <c r="N34" s="17">
        <v>160</v>
      </c>
      <c r="O34" s="26">
        <v>0</v>
      </c>
      <c r="P34" s="26">
        <v>0</v>
      </c>
      <c r="Q34" s="26">
        <v>1</v>
      </c>
      <c r="R34" s="26">
        <v>0</v>
      </c>
      <c r="S34" s="26">
        <v>0</v>
      </c>
      <c r="T34" s="34">
        <v>20</v>
      </c>
      <c r="U34" s="35">
        <v>100</v>
      </c>
      <c r="V34" s="17">
        <v>10</v>
      </c>
      <c r="W34" s="17">
        <v>80</v>
      </c>
      <c r="X34" s="17">
        <v>60</v>
      </c>
      <c r="Y34" s="17">
        <v>120</v>
      </c>
      <c r="Z34" s="13">
        <v>0</v>
      </c>
      <c r="AA34" s="9"/>
      <c r="AB34" s="9">
        <v>100</v>
      </c>
      <c r="AC34" s="9">
        <v>150</v>
      </c>
      <c r="AD34" s="9">
        <v>100</v>
      </c>
      <c r="AE34" s="9">
        <v>0</v>
      </c>
      <c r="AF34" s="9">
        <v>0</v>
      </c>
      <c r="AG34" s="9">
        <v>0</v>
      </c>
      <c r="AH34" s="9">
        <v>0</v>
      </c>
      <c r="AI34" s="9">
        <v>0</v>
      </c>
      <c r="AJ34" s="9">
        <v>0</v>
      </c>
      <c r="AK34" s="9"/>
      <c r="AL34" s="9"/>
      <c r="AM34" s="9"/>
      <c r="AN34" s="44">
        <f t="shared" si="0"/>
        <v>900</v>
      </c>
      <c r="AO34" s="9" t="str">
        <f>VLOOKUP(H34,'[1]3.公布版'!$H:$AN,33,0)</f>
        <v>儿科+放射肿瘤科</v>
      </c>
      <c r="AP34" s="9">
        <f t="shared" si="1"/>
        <v>5</v>
      </c>
      <c r="AQ34" s="9">
        <f>COUNTIF(AO:AO,AO34)</f>
        <v>19</v>
      </c>
      <c r="AR34" s="46">
        <f t="shared" si="2"/>
        <v>0.263157894736842</v>
      </c>
      <c r="AS34" s="47">
        <f t="shared" si="3"/>
        <v>1.25</v>
      </c>
      <c r="AT34" s="9">
        <v>1200</v>
      </c>
      <c r="AU34" s="9">
        <v>21</v>
      </c>
      <c r="AV34" s="48">
        <f t="shared" si="4"/>
        <v>1500</v>
      </c>
      <c r="AW34" s="9"/>
    </row>
    <row r="35" s="1" customFormat="1" ht="22" customHeight="1" spans="1:49">
      <c r="A35" s="9"/>
      <c r="B35" s="9"/>
      <c r="C35" s="9" t="s">
        <v>163</v>
      </c>
      <c r="D35" s="9">
        <v>30</v>
      </c>
      <c r="E35" s="18" t="s">
        <v>164</v>
      </c>
      <c r="F35" s="11" t="s">
        <v>165</v>
      </c>
      <c r="G35" s="11" t="s">
        <v>113</v>
      </c>
      <c r="H35" s="11" t="s">
        <v>152</v>
      </c>
      <c r="I35" s="11" t="s">
        <v>114</v>
      </c>
      <c r="J35" s="17" t="s">
        <v>103</v>
      </c>
      <c r="K35" s="17">
        <v>0</v>
      </c>
      <c r="L35" s="17">
        <v>0</v>
      </c>
      <c r="M35" s="17">
        <v>0</v>
      </c>
      <c r="N35" s="17">
        <v>160</v>
      </c>
      <c r="O35" s="26">
        <v>0</v>
      </c>
      <c r="P35" s="26">
        <v>0</v>
      </c>
      <c r="Q35" s="25">
        <v>0</v>
      </c>
      <c r="R35" s="26">
        <v>0</v>
      </c>
      <c r="S35" s="26">
        <v>0</v>
      </c>
      <c r="T35" s="34">
        <v>0</v>
      </c>
      <c r="U35" s="35">
        <v>100</v>
      </c>
      <c r="V35" s="17">
        <v>10</v>
      </c>
      <c r="W35" s="17">
        <v>80</v>
      </c>
      <c r="X35" s="17">
        <v>60</v>
      </c>
      <c r="Y35" s="17">
        <v>120</v>
      </c>
      <c r="Z35" s="13">
        <v>20</v>
      </c>
      <c r="AA35" s="39" t="s">
        <v>104</v>
      </c>
      <c r="AB35" s="9">
        <v>100</v>
      </c>
      <c r="AC35" s="9">
        <v>150</v>
      </c>
      <c r="AD35" s="9">
        <v>100</v>
      </c>
      <c r="AE35" s="9">
        <v>0</v>
      </c>
      <c r="AF35" s="9">
        <v>0</v>
      </c>
      <c r="AG35" s="9">
        <v>0</v>
      </c>
      <c r="AH35" s="9">
        <v>0</v>
      </c>
      <c r="AI35" s="9">
        <v>0</v>
      </c>
      <c r="AJ35" s="9">
        <v>0</v>
      </c>
      <c r="AK35" s="9"/>
      <c r="AL35" s="9"/>
      <c r="AM35" s="9"/>
      <c r="AN35" s="44">
        <f t="shared" si="0"/>
        <v>900</v>
      </c>
      <c r="AO35" s="9" t="str">
        <f>VLOOKUP(H35,'[1]3.公布版'!$H:$AN,33,0)</f>
        <v>儿科+放射肿瘤科</v>
      </c>
      <c r="AP35" s="9">
        <f t="shared" si="1"/>
        <v>5</v>
      </c>
      <c r="AQ35" s="9">
        <f>COUNTIF(AO:AO,AO35)</f>
        <v>19</v>
      </c>
      <c r="AR35" s="46">
        <f t="shared" si="2"/>
        <v>0.263157894736842</v>
      </c>
      <c r="AS35" s="47">
        <f t="shared" si="3"/>
        <v>1.25</v>
      </c>
      <c r="AT35" s="9">
        <v>1200</v>
      </c>
      <c r="AU35" s="9">
        <v>21</v>
      </c>
      <c r="AV35" s="48">
        <f t="shared" si="4"/>
        <v>1500</v>
      </c>
      <c r="AW35" s="9"/>
    </row>
    <row r="36" s="1" customFormat="1" ht="22" customHeight="1" spans="1:49">
      <c r="A36" s="9"/>
      <c r="B36" s="9"/>
      <c r="C36" s="9" t="s">
        <v>166</v>
      </c>
      <c r="D36" s="9">
        <v>31</v>
      </c>
      <c r="E36" s="19" t="s">
        <v>167</v>
      </c>
      <c r="F36" s="11" t="s">
        <v>168</v>
      </c>
      <c r="G36" s="11" t="s">
        <v>113</v>
      </c>
      <c r="H36" s="11" t="s">
        <v>152</v>
      </c>
      <c r="I36" s="11" t="s">
        <v>114</v>
      </c>
      <c r="J36" s="17" t="s">
        <v>103</v>
      </c>
      <c r="K36" s="17">
        <v>0</v>
      </c>
      <c r="L36" s="17">
        <v>0</v>
      </c>
      <c r="M36" s="17">
        <v>0</v>
      </c>
      <c r="N36" s="17">
        <v>120</v>
      </c>
      <c r="O36" s="26">
        <v>0</v>
      </c>
      <c r="P36" s="25">
        <v>5</v>
      </c>
      <c r="Q36" s="26">
        <v>2</v>
      </c>
      <c r="R36" s="26">
        <v>0</v>
      </c>
      <c r="S36" s="26">
        <v>0</v>
      </c>
      <c r="T36" s="34">
        <v>140</v>
      </c>
      <c r="U36" s="35">
        <v>100</v>
      </c>
      <c r="V36" s="17">
        <v>10</v>
      </c>
      <c r="W36" s="17">
        <v>40</v>
      </c>
      <c r="X36" s="17">
        <v>60</v>
      </c>
      <c r="Y36" s="17">
        <v>60</v>
      </c>
      <c r="Z36" s="13">
        <v>0</v>
      </c>
      <c r="AA36" s="9"/>
      <c r="AB36" s="9">
        <v>100</v>
      </c>
      <c r="AC36" s="9">
        <v>150</v>
      </c>
      <c r="AD36" s="9">
        <v>0</v>
      </c>
      <c r="AE36" s="9">
        <v>0</v>
      </c>
      <c r="AF36" s="9">
        <v>0</v>
      </c>
      <c r="AG36" s="9">
        <v>0</v>
      </c>
      <c r="AH36" s="9">
        <v>0</v>
      </c>
      <c r="AI36" s="9">
        <v>0</v>
      </c>
      <c r="AJ36" s="9">
        <v>0</v>
      </c>
      <c r="AK36" s="9"/>
      <c r="AL36" s="9"/>
      <c r="AM36" s="9"/>
      <c r="AN36" s="44">
        <f t="shared" si="0"/>
        <v>780</v>
      </c>
      <c r="AO36" s="9" t="str">
        <f>VLOOKUP(H36,'[1]3.公布版'!$H:$AN,33,0)</f>
        <v>儿科+放射肿瘤科</v>
      </c>
      <c r="AP36" s="9">
        <f t="shared" si="1"/>
        <v>7</v>
      </c>
      <c r="AQ36" s="9">
        <f>COUNTIF(AO:AO,AO36)</f>
        <v>19</v>
      </c>
      <c r="AR36" s="46">
        <f t="shared" si="2"/>
        <v>0.368421052631579</v>
      </c>
      <c r="AS36" s="47">
        <f t="shared" si="3"/>
        <v>1.25</v>
      </c>
      <c r="AT36" s="9">
        <v>1200</v>
      </c>
      <c r="AU36" s="9">
        <v>21</v>
      </c>
      <c r="AV36" s="48">
        <f t="shared" si="4"/>
        <v>1500</v>
      </c>
      <c r="AW36" s="9"/>
    </row>
    <row r="37" s="1" customFormat="1" ht="22" customHeight="1" spans="1:49">
      <c r="A37" s="9"/>
      <c r="B37" s="9"/>
      <c r="C37" s="9" t="s">
        <v>160</v>
      </c>
      <c r="D37" s="9">
        <v>32</v>
      </c>
      <c r="E37" s="19" t="s">
        <v>169</v>
      </c>
      <c r="F37" s="11" t="s">
        <v>170</v>
      </c>
      <c r="G37" s="11" t="s">
        <v>100</v>
      </c>
      <c r="H37" s="11" t="s">
        <v>160</v>
      </c>
      <c r="I37" s="11" t="s">
        <v>114</v>
      </c>
      <c r="J37" s="17" t="s">
        <v>103</v>
      </c>
      <c r="K37" s="17">
        <v>0</v>
      </c>
      <c r="L37" s="17">
        <v>0</v>
      </c>
      <c r="M37" s="17">
        <v>0</v>
      </c>
      <c r="N37" s="17">
        <v>160</v>
      </c>
      <c r="O37" s="26">
        <v>0</v>
      </c>
      <c r="P37" s="26">
        <v>4</v>
      </c>
      <c r="Q37" s="26">
        <v>4</v>
      </c>
      <c r="R37" s="26">
        <v>0</v>
      </c>
      <c r="S37" s="26">
        <v>0</v>
      </c>
      <c r="T37" s="34">
        <v>160</v>
      </c>
      <c r="U37" s="35">
        <v>100</v>
      </c>
      <c r="V37" s="17">
        <v>0</v>
      </c>
      <c r="W37" s="17">
        <v>80</v>
      </c>
      <c r="X37" s="17">
        <v>60</v>
      </c>
      <c r="Y37" s="17">
        <v>60</v>
      </c>
      <c r="Z37" s="13">
        <v>20</v>
      </c>
      <c r="AA37" s="9"/>
      <c r="AB37" s="9">
        <v>100</v>
      </c>
      <c r="AC37" s="9">
        <v>0</v>
      </c>
      <c r="AD37" s="9">
        <v>0</v>
      </c>
      <c r="AE37" s="9">
        <v>0</v>
      </c>
      <c r="AF37" s="9">
        <v>0</v>
      </c>
      <c r="AG37" s="9">
        <v>0</v>
      </c>
      <c r="AH37" s="9">
        <v>0</v>
      </c>
      <c r="AI37" s="9">
        <v>0</v>
      </c>
      <c r="AJ37" s="9">
        <v>0</v>
      </c>
      <c r="AK37" s="9"/>
      <c r="AL37" s="9"/>
      <c r="AM37" s="9"/>
      <c r="AN37" s="44">
        <f t="shared" si="0"/>
        <v>740</v>
      </c>
      <c r="AO37" s="9" t="str">
        <f>VLOOKUP(H37,'[1]3.公布版'!$H:$AN,33,0)</f>
        <v>儿科+放射肿瘤科</v>
      </c>
      <c r="AP37" s="9">
        <f t="shared" si="1"/>
        <v>8</v>
      </c>
      <c r="AQ37" s="9">
        <f>COUNTIF(AO:AO,AO37)</f>
        <v>19</v>
      </c>
      <c r="AR37" s="46">
        <f t="shared" si="2"/>
        <v>0.421052631578947</v>
      </c>
      <c r="AS37" s="47">
        <f t="shared" si="3"/>
        <v>1</v>
      </c>
      <c r="AT37" s="9">
        <v>1200</v>
      </c>
      <c r="AU37" s="9">
        <v>21</v>
      </c>
      <c r="AV37" s="48">
        <f t="shared" si="4"/>
        <v>1200</v>
      </c>
      <c r="AW37" s="9"/>
    </row>
    <row r="38" s="1" customFormat="1" ht="22" customHeight="1" spans="1:49">
      <c r="A38" s="9"/>
      <c r="B38" s="9"/>
      <c r="C38" s="9" t="s">
        <v>149</v>
      </c>
      <c r="D38" s="9">
        <v>33</v>
      </c>
      <c r="E38" s="17" t="s">
        <v>171</v>
      </c>
      <c r="F38" s="11" t="s">
        <v>172</v>
      </c>
      <c r="G38" s="11" t="s">
        <v>113</v>
      </c>
      <c r="H38" s="11" t="s">
        <v>152</v>
      </c>
      <c r="I38" s="11" t="s">
        <v>114</v>
      </c>
      <c r="J38" s="17" t="s">
        <v>103</v>
      </c>
      <c r="K38" s="17">
        <v>0</v>
      </c>
      <c r="L38" s="17">
        <v>0</v>
      </c>
      <c r="M38" s="17">
        <v>0</v>
      </c>
      <c r="N38" s="17">
        <v>160</v>
      </c>
      <c r="O38" s="26">
        <v>0</v>
      </c>
      <c r="P38" s="26">
        <v>6</v>
      </c>
      <c r="Q38" s="26">
        <v>2</v>
      </c>
      <c r="R38" s="26">
        <v>0</v>
      </c>
      <c r="S38" s="26">
        <v>0</v>
      </c>
      <c r="T38" s="34">
        <v>160</v>
      </c>
      <c r="U38" s="35">
        <v>100</v>
      </c>
      <c r="V38" s="17">
        <v>10</v>
      </c>
      <c r="W38" s="17">
        <v>80</v>
      </c>
      <c r="X38" s="17">
        <v>60</v>
      </c>
      <c r="Y38" s="17">
        <v>120</v>
      </c>
      <c r="Z38" s="13">
        <v>20</v>
      </c>
      <c r="AA38" s="9"/>
      <c r="AB38" s="9">
        <v>0</v>
      </c>
      <c r="AC38" s="9">
        <v>0</v>
      </c>
      <c r="AD38" s="9">
        <v>0</v>
      </c>
      <c r="AE38" s="9">
        <v>0</v>
      </c>
      <c r="AF38" s="9">
        <v>0</v>
      </c>
      <c r="AG38" s="9">
        <v>0</v>
      </c>
      <c r="AH38" s="9">
        <v>0</v>
      </c>
      <c r="AI38" s="9">
        <v>0</v>
      </c>
      <c r="AJ38" s="9">
        <v>0</v>
      </c>
      <c r="AK38" s="9"/>
      <c r="AL38" s="9"/>
      <c r="AM38" s="9"/>
      <c r="AN38" s="44">
        <f t="shared" si="0"/>
        <v>710</v>
      </c>
      <c r="AO38" s="9" t="str">
        <f>VLOOKUP(H38,'[1]3.公布版'!$H:$AN,33,0)</f>
        <v>儿科+放射肿瘤科</v>
      </c>
      <c r="AP38" s="9">
        <f t="shared" si="1"/>
        <v>9</v>
      </c>
      <c r="AQ38" s="9">
        <f>COUNTIF(AO:AO,AO38)</f>
        <v>19</v>
      </c>
      <c r="AR38" s="46">
        <f t="shared" si="2"/>
        <v>0.473684210526316</v>
      </c>
      <c r="AS38" s="47">
        <f t="shared" si="3"/>
        <v>1</v>
      </c>
      <c r="AT38" s="9">
        <v>1200</v>
      </c>
      <c r="AU38" s="9">
        <v>21</v>
      </c>
      <c r="AV38" s="48">
        <f t="shared" si="4"/>
        <v>1200</v>
      </c>
      <c r="AW38" s="9"/>
    </row>
    <row r="39" s="1" customFormat="1" ht="22" customHeight="1" spans="1:49">
      <c r="A39" s="9"/>
      <c r="B39" s="9"/>
      <c r="C39" s="9" t="s">
        <v>149</v>
      </c>
      <c r="D39" s="9">
        <v>34</v>
      </c>
      <c r="E39" s="17" t="s">
        <v>173</v>
      </c>
      <c r="F39" s="11" t="s">
        <v>174</v>
      </c>
      <c r="G39" s="11" t="s">
        <v>113</v>
      </c>
      <c r="H39" s="11" t="s">
        <v>152</v>
      </c>
      <c r="I39" s="11" t="s">
        <v>114</v>
      </c>
      <c r="J39" s="17" t="s">
        <v>103</v>
      </c>
      <c r="K39" s="17">
        <v>0</v>
      </c>
      <c r="L39" s="17">
        <v>0</v>
      </c>
      <c r="M39" s="17">
        <v>0</v>
      </c>
      <c r="N39" s="17">
        <v>160</v>
      </c>
      <c r="O39" s="26">
        <v>0</v>
      </c>
      <c r="P39" s="26">
        <v>6</v>
      </c>
      <c r="Q39" s="26">
        <v>2</v>
      </c>
      <c r="R39" s="26">
        <v>0</v>
      </c>
      <c r="S39" s="26">
        <v>0</v>
      </c>
      <c r="T39" s="34">
        <v>160</v>
      </c>
      <c r="U39" s="35">
        <v>100</v>
      </c>
      <c r="V39" s="17">
        <v>10</v>
      </c>
      <c r="W39" s="17">
        <v>80</v>
      </c>
      <c r="X39" s="17">
        <v>60</v>
      </c>
      <c r="Y39" s="17">
        <v>120</v>
      </c>
      <c r="Z39" s="13">
        <v>20</v>
      </c>
      <c r="AA39" s="9"/>
      <c r="AB39" s="9">
        <v>0</v>
      </c>
      <c r="AC39" s="9">
        <v>0</v>
      </c>
      <c r="AD39" s="9">
        <v>0</v>
      </c>
      <c r="AE39" s="9">
        <v>0</v>
      </c>
      <c r="AF39" s="9">
        <v>0</v>
      </c>
      <c r="AG39" s="9">
        <v>0</v>
      </c>
      <c r="AH39" s="9">
        <v>0</v>
      </c>
      <c r="AI39" s="9">
        <v>0</v>
      </c>
      <c r="AJ39" s="9">
        <v>0</v>
      </c>
      <c r="AK39" s="9"/>
      <c r="AL39" s="9"/>
      <c r="AM39" s="9"/>
      <c r="AN39" s="44">
        <f t="shared" si="0"/>
        <v>710</v>
      </c>
      <c r="AO39" s="9" t="str">
        <f>VLOOKUP(H39,'[1]3.公布版'!$H:$AN,33,0)</f>
        <v>儿科+放射肿瘤科</v>
      </c>
      <c r="AP39" s="9">
        <f t="shared" si="1"/>
        <v>9</v>
      </c>
      <c r="AQ39" s="9">
        <f>COUNTIF(AO:AO,AO39)</f>
        <v>19</v>
      </c>
      <c r="AR39" s="46">
        <f t="shared" si="2"/>
        <v>0.473684210526316</v>
      </c>
      <c r="AS39" s="47">
        <f t="shared" si="3"/>
        <v>1</v>
      </c>
      <c r="AT39" s="9">
        <v>1200</v>
      </c>
      <c r="AU39" s="9">
        <v>21</v>
      </c>
      <c r="AV39" s="48">
        <f t="shared" si="4"/>
        <v>1200</v>
      </c>
      <c r="AW39" s="9"/>
    </row>
    <row r="40" s="1" customFormat="1" ht="22" customHeight="1" spans="1:49">
      <c r="A40" s="9"/>
      <c r="B40" s="9"/>
      <c r="C40" s="9" t="s">
        <v>149</v>
      </c>
      <c r="D40" s="9">
        <v>35</v>
      </c>
      <c r="E40" s="17" t="s">
        <v>175</v>
      </c>
      <c r="F40" s="11" t="s">
        <v>176</v>
      </c>
      <c r="G40" s="11" t="s">
        <v>113</v>
      </c>
      <c r="H40" s="11" t="s">
        <v>152</v>
      </c>
      <c r="I40" s="11" t="s">
        <v>102</v>
      </c>
      <c r="J40" s="17" t="s">
        <v>103</v>
      </c>
      <c r="K40" s="17">
        <v>0</v>
      </c>
      <c r="L40" s="17">
        <v>0</v>
      </c>
      <c r="M40" s="17">
        <v>0</v>
      </c>
      <c r="N40" s="17">
        <v>160</v>
      </c>
      <c r="O40" s="26">
        <v>0</v>
      </c>
      <c r="P40" s="26">
        <v>6</v>
      </c>
      <c r="Q40" s="26">
        <v>1</v>
      </c>
      <c r="R40" s="26">
        <v>0</v>
      </c>
      <c r="S40" s="26">
        <v>0</v>
      </c>
      <c r="T40" s="34">
        <v>140</v>
      </c>
      <c r="U40" s="35">
        <v>100</v>
      </c>
      <c r="V40" s="17">
        <v>10</v>
      </c>
      <c r="W40" s="17">
        <v>80</v>
      </c>
      <c r="X40" s="17">
        <v>60</v>
      </c>
      <c r="Y40" s="17">
        <v>120</v>
      </c>
      <c r="Z40" s="13">
        <v>20</v>
      </c>
      <c r="AA40" s="9"/>
      <c r="AB40" s="9">
        <v>0</v>
      </c>
      <c r="AC40" s="9">
        <v>0</v>
      </c>
      <c r="AD40" s="9">
        <v>0</v>
      </c>
      <c r="AE40" s="9">
        <v>0</v>
      </c>
      <c r="AF40" s="9">
        <v>0</v>
      </c>
      <c r="AG40" s="9">
        <v>0</v>
      </c>
      <c r="AH40" s="9">
        <v>0</v>
      </c>
      <c r="AI40" s="9">
        <v>0</v>
      </c>
      <c r="AJ40" s="9">
        <v>0</v>
      </c>
      <c r="AK40" s="9"/>
      <c r="AL40" s="9"/>
      <c r="AM40" s="9"/>
      <c r="AN40" s="44">
        <f t="shared" si="0"/>
        <v>690</v>
      </c>
      <c r="AO40" s="9" t="str">
        <f>VLOOKUP(H40,'[1]3.公布版'!$H:$AN,33,0)</f>
        <v>儿科+放射肿瘤科</v>
      </c>
      <c r="AP40" s="9">
        <f t="shared" si="1"/>
        <v>11</v>
      </c>
      <c r="AQ40" s="9">
        <f>COUNTIF(AO:AO,AO40)</f>
        <v>19</v>
      </c>
      <c r="AR40" s="46">
        <f t="shared" si="2"/>
        <v>0.578947368421053</v>
      </c>
      <c r="AS40" s="47">
        <f t="shared" si="3"/>
        <v>1</v>
      </c>
      <c r="AT40" s="9">
        <v>1200</v>
      </c>
      <c r="AU40" s="9">
        <v>21</v>
      </c>
      <c r="AV40" s="48">
        <f t="shared" si="4"/>
        <v>1200</v>
      </c>
      <c r="AW40" s="9"/>
    </row>
    <row r="41" s="1" customFormat="1" ht="22" customHeight="1" spans="1:49">
      <c r="A41" s="9"/>
      <c r="B41" s="9"/>
      <c r="C41" s="9" t="s">
        <v>153</v>
      </c>
      <c r="D41" s="9">
        <v>36</v>
      </c>
      <c r="E41" s="17" t="s">
        <v>177</v>
      </c>
      <c r="F41" s="11" t="s">
        <v>178</v>
      </c>
      <c r="G41" s="11" t="s">
        <v>113</v>
      </c>
      <c r="H41" s="11" t="s">
        <v>152</v>
      </c>
      <c r="I41" s="11" t="s">
        <v>114</v>
      </c>
      <c r="J41" s="17" t="s">
        <v>103</v>
      </c>
      <c r="K41" s="17">
        <v>0</v>
      </c>
      <c r="L41" s="17">
        <v>0</v>
      </c>
      <c r="M41" s="17">
        <v>0</v>
      </c>
      <c r="N41" s="17">
        <v>160</v>
      </c>
      <c r="O41" s="26">
        <v>0</v>
      </c>
      <c r="P41" s="26">
        <v>4</v>
      </c>
      <c r="Q41" s="26">
        <v>1</v>
      </c>
      <c r="R41" s="26">
        <v>0</v>
      </c>
      <c r="S41" s="26">
        <v>0</v>
      </c>
      <c r="T41" s="34">
        <v>100</v>
      </c>
      <c r="U41" s="35">
        <v>100</v>
      </c>
      <c r="V41" s="17">
        <v>10</v>
      </c>
      <c r="W41" s="17">
        <v>80</v>
      </c>
      <c r="X41" s="17">
        <v>120</v>
      </c>
      <c r="Y41" s="17">
        <v>120</v>
      </c>
      <c r="Z41" s="13">
        <v>0</v>
      </c>
      <c r="AA41" s="9"/>
      <c r="AB41" s="9">
        <v>0</v>
      </c>
      <c r="AC41" s="9">
        <v>0</v>
      </c>
      <c r="AD41" s="9">
        <v>0</v>
      </c>
      <c r="AE41" s="9">
        <v>0</v>
      </c>
      <c r="AF41" s="9">
        <v>0</v>
      </c>
      <c r="AG41" s="9">
        <v>0</v>
      </c>
      <c r="AH41" s="9">
        <v>0</v>
      </c>
      <c r="AI41" s="9">
        <v>0</v>
      </c>
      <c r="AJ41" s="9">
        <v>0</v>
      </c>
      <c r="AK41" s="9"/>
      <c r="AL41" s="9"/>
      <c r="AM41" s="9"/>
      <c r="AN41" s="44">
        <f t="shared" si="0"/>
        <v>690</v>
      </c>
      <c r="AO41" s="9" t="str">
        <f>VLOOKUP(H41,'[1]3.公布版'!$H:$AN,33,0)</f>
        <v>儿科+放射肿瘤科</v>
      </c>
      <c r="AP41" s="9">
        <f t="shared" si="1"/>
        <v>11</v>
      </c>
      <c r="AQ41" s="9">
        <f>COUNTIF(AO:AO,AO41)</f>
        <v>19</v>
      </c>
      <c r="AR41" s="46">
        <f t="shared" si="2"/>
        <v>0.578947368421053</v>
      </c>
      <c r="AS41" s="47">
        <f t="shared" si="3"/>
        <v>1</v>
      </c>
      <c r="AT41" s="9">
        <v>1200</v>
      </c>
      <c r="AU41" s="9">
        <v>21</v>
      </c>
      <c r="AV41" s="48">
        <f t="shared" si="4"/>
        <v>1200</v>
      </c>
      <c r="AW41" s="9"/>
    </row>
    <row r="42" s="1" customFormat="1" ht="22" customHeight="1" spans="1:49">
      <c r="A42" s="9"/>
      <c r="B42" s="9" t="s">
        <v>179</v>
      </c>
      <c r="C42" s="9" t="s">
        <v>160</v>
      </c>
      <c r="D42" s="9">
        <v>37</v>
      </c>
      <c r="E42" s="19" t="s">
        <v>180</v>
      </c>
      <c r="F42" s="11" t="s">
        <v>181</v>
      </c>
      <c r="G42" s="11" t="s">
        <v>113</v>
      </c>
      <c r="H42" s="11" t="s">
        <v>160</v>
      </c>
      <c r="I42" s="11" t="s">
        <v>102</v>
      </c>
      <c r="J42" s="17" t="s">
        <v>103</v>
      </c>
      <c r="K42" s="17">
        <v>0</v>
      </c>
      <c r="L42" s="17">
        <v>0</v>
      </c>
      <c r="M42" s="17">
        <v>0</v>
      </c>
      <c r="N42" s="17">
        <v>160</v>
      </c>
      <c r="O42" s="26">
        <v>0</v>
      </c>
      <c r="P42" s="27">
        <v>6</v>
      </c>
      <c r="Q42" s="27">
        <v>3</v>
      </c>
      <c r="R42" s="26">
        <v>0</v>
      </c>
      <c r="S42" s="26">
        <v>0</v>
      </c>
      <c r="T42" s="34">
        <v>180</v>
      </c>
      <c r="U42" s="35">
        <v>100</v>
      </c>
      <c r="V42" s="17">
        <v>10</v>
      </c>
      <c r="W42" s="17">
        <v>80</v>
      </c>
      <c r="X42" s="17">
        <v>30</v>
      </c>
      <c r="Y42" s="17">
        <v>60</v>
      </c>
      <c r="Z42" s="13">
        <v>0</v>
      </c>
      <c r="AA42" s="9"/>
      <c r="AB42" s="9">
        <v>0</v>
      </c>
      <c r="AC42" s="9">
        <v>0</v>
      </c>
      <c r="AD42" s="9">
        <v>0</v>
      </c>
      <c r="AE42" s="9">
        <v>0</v>
      </c>
      <c r="AF42" s="9">
        <v>40</v>
      </c>
      <c r="AG42" s="9">
        <v>0</v>
      </c>
      <c r="AH42" s="9">
        <v>0</v>
      </c>
      <c r="AI42" s="9">
        <v>0</v>
      </c>
      <c r="AJ42" s="9">
        <v>0</v>
      </c>
      <c r="AK42" s="9"/>
      <c r="AL42" s="9"/>
      <c r="AM42" s="9"/>
      <c r="AN42" s="44">
        <f t="shared" si="0"/>
        <v>660</v>
      </c>
      <c r="AO42" s="9" t="str">
        <f>VLOOKUP(H42,'[1]3.公布版'!$H:$AN,33,0)</f>
        <v>儿科+放射肿瘤科</v>
      </c>
      <c r="AP42" s="9">
        <f t="shared" si="1"/>
        <v>13</v>
      </c>
      <c r="AQ42" s="9">
        <f>COUNTIF(AO:AO,AO42)</f>
        <v>19</v>
      </c>
      <c r="AR42" s="46">
        <f t="shared" si="2"/>
        <v>0.684210526315789</v>
      </c>
      <c r="AS42" s="47">
        <f t="shared" si="3"/>
        <v>0.75</v>
      </c>
      <c r="AT42" s="9">
        <v>1200</v>
      </c>
      <c r="AU42" s="9">
        <v>21</v>
      </c>
      <c r="AV42" s="48">
        <f t="shared" si="4"/>
        <v>900</v>
      </c>
      <c r="AW42" s="9"/>
    </row>
    <row r="43" s="1" customFormat="1" ht="22" customHeight="1" spans="1:49">
      <c r="A43" s="9"/>
      <c r="B43" s="9"/>
      <c r="C43" s="9" t="s">
        <v>166</v>
      </c>
      <c r="D43" s="9">
        <v>39</v>
      </c>
      <c r="E43" s="19" t="s">
        <v>182</v>
      </c>
      <c r="F43" s="11" t="s">
        <v>183</v>
      </c>
      <c r="G43" s="11" t="s">
        <v>113</v>
      </c>
      <c r="H43" s="11" t="s">
        <v>152</v>
      </c>
      <c r="I43" s="11" t="s">
        <v>114</v>
      </c>
      <c r="J43" s="17" t="s">
        <v>103</v>
      </c>
      <c r="K43" s="17">
        <v>0</v>
      </c>
      <c r="L43" s="17">
        <v>0</v>
      </c>
      <c r="M43" s="17">
        <v>0</v>
      </c>
      <c r="N43" s="17">
        <v>120</v>
      </c>
      <c r="O43" s="26">
        <v>0</v>
      </c>
      <c r="P43" s="25">
        <v>5</v>
      </c>
      <c r="Q43" s="26">
        <v>2</v>
      </c>
      <c r="R43" s="26">
        <v>0</v>
      </c>
      <c r="S43" s="26">
        <v>0</v>
      </c>
      <c r="T43" s="34">
        <v>140</v>
      </c>
      <c r="U43" s="35">
        <v>100</v>
      </c>
      <c r="V43" s="17">
        <v>10</v>
      </c>
      <c r="W43" s="17">
        <v>40</v>
      </c>
      <c r="X43" s="17">
        <v>60</v>
      </c>
      <c r="Y43" s="17">
        <v>60</v>
      </c>
      <c r="Z43" s="13">
        <v>0</v>
      </c>
      <c r="AA43" s="9"/>
      <c r="AB43" s="9">
        <v>100</v>
      </c>
      <c r="AC43" s="9">
        <v>0</v>
      </c>
      <c r="AD43" s="9">
        <v>0</v>
      </c>
      <c r="AE43" s="9">
        <v>0</v>
      </c>
      <c r="AF43" s="9">
        <v>0</v>
      </c>
      <c r="AG43" s="9">
        <v>0</v>
      </c>
      <c r="AH43" s="9">
        <v>0</v>
      </c>
      <c r="AI43" s="9">
        <v>0</v>
      </c>
      <c r="AJ43" s="9">
        <v>0</v>
      </c>
      <c r="AK43" s="9"/>
      <c r="AL43" s="9"/>
      <c r="AM43" s="9"/>
      <c r="AN43" s="44">
        <f t="shared" si="0"/>
        <v>630</v>
      </c>
      <c r="AO43" s="9" t="str">
        <f>VLOOKUP(H43,'[1]3.公布版'!$H:$AN,33,0)</f>
        <v>儿科+放射肿瘤科</v>
      </c>
      <c r="AP43" s="9">
        <f t="shared" si="1"/>
        <v>14</v>
      </c>
      <c r="AQ43" s="9">
        <f>COUNTIF(AO:AO,AO43)</f>
        <v>19</v>
      </c>
      <c r="AR43" s="46">
        <f t="shared" si="2"/>
        <v>0.736842105263158</v>
      </c>
      <c r="AS43" s="47">
        <f t="shared" si="3"/>
        <v>0.75</v>
      </c>
      <c r="AT43" s="9">
        <v>1200</v>
      </c>
      <c r="AU43" s="9">
        <v>21</v>
      </c>
      <c r="AV43" s="48">
        <f t="shared" si="4"/>
        <v>900</v>
      </c>
      <c r="AW43" s="9"/>
    </row>
    <row r="44" s="1" customFormat="1" ht="22" customHeight="1" spans="1:49">
      <c r="A44" s="9"/>
      <c r="B44" s="9"/>
      <c r="C44" s="9" t="s">
        <v>160</v>
      </c>
      <c r="D44" s="9">
        <v>40</v>
      </c>
      <c r="E44" s="19" t="s">
        <v>184</v>
      </c>
      <c r="F44" s="11" t="s">
        <v>185</v>
      </c>
      <c r="G44" s="11" t="s">
        <v>100</v>
      </c>
      <c r="H44" s="11" t="s">
        <v>160</v>
      </c>
      <c r="I44" s="11" t="s">
        <v>102</v>
      </c>
      <c r="J44" s="17" t="s">
        <v>103</v>
      </c>
      <c r="K44" s="17">
        <v>0</v>
      </c>
      <c r="L44" s="17">
        <v>0</v>
      </c>
      <c r="M44" s="17">
        <v>0</v>
      </c>
      <c r="N44" s="17">
        <v>160</v>
      </c>
      <c r="O44" s="26">
        <v>0</v>
      </c>
      <c r="P44" s="26">
        <v>6</v>
      </c>
      <c r="Q44" s="26">
        <v>4</v>
      </c>
      <c r="R44" s="26">
        <v>0</v>
      </c>
      <c r="S44" s="26">
        <v>0</v>
      </c>
      <c r="T44" s="34">
        <v>200</v>
      </c>
      <c r="U44" s="35">
        <v>100</v>
      </c>
      <c r="V44" s="17">
        <v>0</v>
      </c>
      <c r="W44" s="17">
        <v>80</v>
      </c>
      <c r="X44" s="17">
        <v>30</v>
      </c>
      <c r="Y44" s="17">
        <v>30</v>
      </c>
      <c r="Z44" s="13">
        <v>20</v>
      </c>
      <c r="AA44" s="9"/>
      <c r="AB44" s="9">
        <v>0</v>
      </c>
      <c r="AC44" s="9">
        <v>0</v>
      </c>
      <c r="AD44" s="9">
        <v>0</v>
      </c>
      <c r="AE44" s="9">
        <v>0</v>
      </c>
      <c r="AF44" s="9">
        <v>0</v>
      </c>
      <c r="AG44" s="9">
        <v>0</v>
      </c>
      <c r="AH44" s="9">
        <v>0</v>
      </c>
      <c r="AI44" s="9">
        <v>0</v>
      </c>
      <c r="AJ44" s="9">
        <v>0</v>
      </c>
      <c r="AK44" s="9"/>
      <c r="AL44" s="9"/>
      <c r="AM44" s="9"/>
      <c r="AN44" s="44">
        <f t="shared" si="0"/>
        <v>620</v>
      </c>
      <c r="AO44" s="9" t="str">
        <f>VLOOKUP(H44,'[1]3.公布版'!$H:$AN,33,0)</f>
        <v>儿科+放射肿瘤科</v>
      </c>
      <c r="AP44" s="9">
        <f t="shared" si="1"/>
        <v>15</v>
      </c>
      <c r="AQ44" s="9">
        <f>COUNTIF(AO:AO,AO44)</f>
        <v>19</v>
      </c>
      <c r="AR44" s="46">
        <f t="shared" si="2"/>
        <v>0.789473684210526</v>
      </c>
      <c r="AS44" s="47">
        <f t="shared" si="3"/>
        <v>0.75</v>
      </c>
      <c r="AT44" s="9">
        <v>1200</v>
      </c>
      <c r="AU44" s="9">
        <v>21</v>
      </c>
      <c r="AV44" s="48">
        <f t="shared" si="4"/>
        <v>900</v>
      </c>
      <c r="AW44" s="9"/>
    </row>
    <row r="45" s="1" customFormat="1" ht="22" customHeight="1" spans="1:49">
      <c r="A45" s="9"/>
      <c r="B45" s="9" t="s">
        <v>179</v>
      </c>
      <c r="C45" s="9" t="s">
        <v>160</v>
      </c>
      <c r="D45" s="9">
        <v>38</v>
      </c>
      <c r="E45" s="19" t="s">
        <v>186</v>
      </c>
      <c r="F45" s="11" t="s">
        <v>187</v>
      </c>
      <c r="G45" s="11" t="s">
        <v>113</v>
      </c>
      <c r="H45" s="11" t="s">
        <v>160</v>
      </c>
      <c r="I45" s="11" t="s">
        <v>102</v>
      </c>
      <c r="J45" s="17" t="s">
        <v>103</v>
      </c>
      <c r="K45" s="17">
        <v>0</v>
      </c>
      <c r="L45" s="17">
        <v>0</v>
      </c>
      <c r="M45" s="17">
        <v>0</v>
      </c>
      <c r="N45" s="17">
        <v>160</v>
      </c>
      <c r="O45" s="26">
        <v>0</v>
      </c>
      <c r="P45" s="27">
        <v>6</v>
      </c>
      <c r="Q45" s="26">
        <v>1</v>
      </c>
      <c r="R45" s="26">
        <v>0</v>
      </c>
      <c r="S45" s="26">
        <v>0</v>
      </c>
      <c r="T45" s="34">
        <v>140</v>
      </c>
      <c r="U45" s="35">
        <v>100</v>
      </c>
      <c r="V45" s="17">
        <v>10</v>
      </c>
      <c r="W45" s="17">
        <v>80</v>
      </c>
      <c r="X45" s="17">
        <v>60</v>
      </c>
      <c r="Y45" s="17">
        <v>60</v>
      </c>
      <c r="Z45" s="13">
        <v>0</v>
      </c>
      <c r="AA45" s="9"/>
      <c r="AB45" s="9">
        <v>0</v>
      </c>
      <c r="AC45" s="9">
        <v>0</v>
      </c>
      <c r="AD45" s="9">
        <v>0</v>
      </c>
      <c r="AE45" s="9">
        <v>0</v>
      </c>
      <c r="AF45" s="9">
        <v>0</v>
      </c>
      <c r="AG45" s="9">
        <v>0</v>
      </c>
      <c r="AH45" s="9">
        <v>0</v>
      </c>
      <c r="AI45" s="9">
        <v>0</v>
      </c>
      <c r="AJ45" s="9">
        <v>0</v>
      </c>
      <c r="AK45" s="9"/>
      <c r="AL45" s="9"/>
      <c r="AM45" s="9"/>
      <c r="AN45" s="44">
        <f t="shared" si="0"/>
        <v>610</v>
      </c>
      <c r="AO45" s="9" t="str">
        <f>VLOOKUP(H45,'[1]3.公布版'!$H:$AN,33,0)</f>
        <v>儿科+放射肿瘤科</v>
      </c>
      <c r="AP45" s="9">
        <f t="shared" si="1"/>
        <v>16</v>
      </c>
      <c r="AQ45" s="9">
        <f>COUNTIF(AO:AO,AO45)</f>
        <v>19</v>
      </c>
      <c r="AR45" s="46">
        <f t="shared" si="2"/>
        <v>0.842105263157895</v>
      </c>
      <c r="AS45" s="47">
        <f t="shared" si="3"/>
        <v>0.75</v>
      </c>
      <c r="AT45" s="9">
        <v>1200</v>
      </c>
      <c r="AU45" s="9">
        <v>21</v>
      </c>
      <c r="AV45" s="48">
        <f t="shared" si="4"/>
        <v>900</v>
      </c>
      <c r="AW45" s="9"/>
    </row>
    <row r="46" s="1" customFormat="1" ht="22" customHeight="1" spans="1:49">
      <c r="A46" s="9"/>
      <c r="B46" s="9" t="s">
        <v>179</v>
      </c>
      <c r="C46" s="9" t="s">
        <v>160</v>
      </c>
      <c r="D46" s="9">
        <v>42</v>
      </c>
      <c r="E46" s="19" t="s">
        <v>188</v>
      </c>
      <c r="F46" s="11" t="s">
        <v>189</v>
      </c>
      <c r="G46" s="11" t="s">
        <v>100</v>
      </c>
      <c r="H46" s="11" t="s">
        <v>160</v>
      </c>
      <c r="I46" s="11" t="s">
        <v>102</v>
      </c>
      <c r="J46" s="17" t="s">
        <v>103</v>
      </c>
      <c r="K46" s="17">
        <v>0</v>
      </c>
      <c r="L46" s="17">
        <v>0</v>
      </c>
      <c r="M46" s="17">
        <v>0</v>
      </c>
      <c r="N46" s="17">
        <v>160</v>
      </c>
      <c r="O46" s="26">
        <v>0</v>
      </c>
      <c r="P46" s="27">
        <v>6</v>
      </c>
      <c r="Q46" s="27">
        <v>2</v>
      </c>
      <c r="R46" s="26">
        <v>0</v>
      </c>
      <c r="S46" s="26">
        <v>0</v>
      </c>
      <c r="T46" s="34">
        <v>160</v>
      </c>
      <c r="U46" s="35">
        <v>100</v>
      </c>
      <c r="V46" s="17">
        <v>10</v>
      </c>
      <c r="W46" s="17">
        <v>60</v>
      </c>
      <c r="X46" s="17">
        <v>60</v>
      </c>
      <c r="Y46" s="17">
        <v>30</v>
      </c>
      <c r="Z46" s="13">
        <v>20</v>
      </c>
      <c r="AA46" s="9"/>
      <c r="AB46" s="9">
        <v>0</v>
      </c>
      <c r="AC46" s="9">
        <v>0</v>
      </c>
      <c r="AD46" s="9">
        <v>0</v>
      </c>
      <c r="AE46" s="9">
        <v>0</v>
      </c>
      <c r="AF46" s="9">
        <v>0</v>
      </c>
      <c r="AG46" s="9">
        <v>0</v>
      </c>
      <c r="AH46" s="9">
        <v>0</v>
      </c>
      <c r="AI46" s="9">
        <v>0</v>
      </c>
      <c r="AJ46" s="9">
        <v>0</v>
      </c>
      <c r="AK46" s="9"/>
      <c r="AL46" s="9"/>
      <c r="AM46" s="9"/>
      <c r="AN46" s="44">
        <f t="shared" si="0"/>
        <v>600</v>
      </c>
      <c r="AO46" s="9" t="str">
        <f>VLOOKUP(H46,'[1]3.公布版'!$H:$AN,33,0)</f>
        <v>儿科+放射肿瘤科</v>
      </c>
      <c r="AP46" s="9">
        <f t="shared" si="1"/>
        <v>17</v>
      </c>
      <c r="AQ46" s="9">
        <f>COUNTIF(AO:AO,AO46)</f>
        <v>19</v>
      </c>
      <c r="AR46" s="46">
        <f t="shared" si="2"/>
        <v>0.894736842105263</v>
      </c>
      <c r="AS46" s="47">
        <f t="shared" si="3"/>
        <v>0.75</v>
      </c>
      <c r="AT46" s="9">
        <v>1200</v>
      </c>
      <c r="AU46" s="9">
        <v>21</v>
      </c>
      <c r="AV46" s="48">
        <f t="shared" si="4"/>
        <v>900</v>
      </c>
      <c r="AW46" s="9"/>
    </row>
    <row r="47" s="1" customFormat="1" ht="22" customHeight="1" spans="1:49">
      <c r="A47" s="9"/>
      <c r="B47" s="9"/>
      <c r="C47" s="9" t="s">
        <v>161</v>
      </c>
      <c r="D47" s="9">
        <v>43</v>
      </c>
      <c r="E47" s="18" t="s">
        <v>190</v>
      </c>
      <c r="F47" s="11" t="s">
        <v>191</v>
      </c>
      <c r="G47" s="11" t="s">
        <v>113</v>
      </c>
      <c r="H47" s="11" t="s">
        <v>152</v>
      </c>
      <c r="I47" s="11" t="s">
        <v>102</v>
      </c>
      <c r="J47" s="17" t="s">
        <v>103</v>
      </c>
      <c r="K47" s="17">
        <v>0</v>
      </c>
      <c r="L47" s="17">
        <v>0</v>
      </c>
      <c r="M47" s="17">
        <v>0</v>
      </c>
      <c r="N47" s="17">
        <v>160</v>
      </c>
      <c r="O47" s="26">
        <v>0</v>
      </c>
      <c r="P47" s="26">
        <v>0</v>
      </c>
      <c r="Q47" s="26">
        <v>1</v>
      </c>
      <c r="R47" s="26">
        <v>0</v>
      </c>
      <c r="S47" s="26">
        <v>0</v>
      </c>
      <c r="T47" s="34">
        <v>20</v>
      </c>
      <c r="U47" s="35">
        <v>100</v>
      </c>
      <c r="V47" s="17">
        <v>10</v>
      </c>
      <c r="W47" s="17">
        <v>80</v>
      </c>
      <c r="X47" s="17">
        <v>60</v>
      </c>
      <c r="Y47" s="17">
        <v>120</v>
      </c>
      <c r="Z47" s="13">
        <v>0</v>
      </c>
      <c r="AA47" s="9"/>
      <c r="AB47" s="9">
        <v>0</v>
      </c>
      <c r="AC47" s="9">
        <v>0</v>
      </c>
      <c r="AD47" s="9">
        <v>0</v>
      </c>
      <c r="AE47" s="9">
        <v>0</v>
      </c>
      <c r="AF47" s="9">
        <v>20</v>
      </c>
      <c r="AG47" s="9">
        <v>0</v>
      </c>
      <c r="AH47" s="9">
        <v>0</v>
      </c>
      <c r="AI47" s="9">
        <v>0</v>
      </c>
      <c r="AJ47" s="9">
        <v>0</v>
      </c>
      <c r="AK47" s="9"/>
      <c r="AL47" s="9"/>
      <c r="AM47" s="9"/>
      <c r="AN47" s="44">
        <f t="shared" si="0"/>
        <v>570</v>
      </c>
      <c r="AO47" s="9" t="str">
        <f>VLOOKUP(H47,'[1]3.公布版'!$H:$AN,33,0)</f>
        <v>儿科+放射肿瘤科</v>
      </c>
      <c r="AP47" s="9">
        <f t="shared" si="1"/>
        <v>18</v>
      </c>
      <c r="AQ47" s="9">
        <f>COUNTIF(AO:AO,AO47)</f>
        <v>19</v>
      </c>
      <c r="AR47" s="46">
        <f t="shared" si="2"/>
        <v>0.947368421052632</v>
      </c>
      <c r="AS47" s="47">
        <f t="shared" si="3"/>
        <v>0.5</v>
      </c>
      <c r="AT47" s="9">
        <v>1200</v>
      </c>
      <c r="AU47" s="9">
        <v>21</v>
      </c>
      <c r="AV47" s="48">
        <f t="shared" si="4"/>
        <v>600</v>
      </c>
      <c r="AW47" s="9"/>
    </row>
    <row r="48" s="1" customFormat="1" ht="22" customHeight="1" spans="1:49">
      <c r="A48" s="9"/>
      <c r="B48" s="9" t="s">
        <v>179</v>
      </c>
      <c r="C48" s="9" t="s">
        <v>160</v>
      </c>
      <c r="D48" s="9">
        <v>41</v>
      </c>
      <c r="E48" s="19" t="s">
        <v>192</v>
      </c>
      <c r="F48" s="11" t="s">
        <v>193</v>
      </c>
      <c r="G48" s="11" t="s">
        <v>113</v>
      </c>
      <c r="H48" s="11" t="s">
        <v>160</v>
      </c>
      <c r="I48" s="11" t="s">
        <v>102</v>
      </c>
      <c r="J48" s="17" t="s">
        <v>103</v>
      </c>
      <c r="K48" s="17">
        <v>0</v>
      </c>
      <c r="L48" s="17">
        <v>0</v>
      </c>
      <c r="M48" s="17">
        <v>0</v>
      </c>
      <c r="N48" s="17">
        <v>160</v>
      </c>
      <c r="O48" s="26">
        <v>0</v>
      </c>
      <c r="P48" s="27">
        <v>6</v>
      </c>
      <c r="Q48" s="26">
        <v>1</v>
      </c>
      <c r="R48" s="26">
        <v>0</v>
      </c>
      <c r="S48" s="26">
        <v>0</v>
      </c>
      <c r="T48" s="34">
        <v>140</v>
      </c>
      <c r="U48" s="35">
        <v>100</v>
      </c>
      <c r="V48" s="17">
        <v>0</v>
      </c>
      <c r="W48" s="17">
        <v>60</v>
      </c>
      <c r="X48" s="17">
        <v>30</v>
      </c>
      <c r="Y48" s="17">
        <v>30</v>
      </c>
      <c r="Z48" s="13">
        <v>0</v>
      </c>
      <c r="AA48" s="9"/>
      <c r="AB48" s="9">
        <v>0</v>
      </c>
      <c r="AC48" s="9">
        <v>0</v>
      </c>
      <c r="AD48" s="9">
        <v>0</v>
      </c>
      <c r="AE48" s="9">
        <v>0</v>
      </c>
      <c r="AF48" s="9">
        <v>40</v>
      </c>
      <c r="AG48" s="9">
        <v>0</v>
      </c>
      <c r="AH48" s="9">
        <v>0</v>
      </c>
      <c r="AI48" s="9">
        <v>0</v>
      </c>
      <c r="AJ48" s="9">
        <v>0</v>
      </c>
      <c r="AK48" s="9"/>
      <c r="AL48" s="9"/>
      <c r="AM48" s="9"/>
      <c r="AN48" s="44">
        <f t="shared" si="0"/>
        <v>560</v>
      </c>
      <c r="AO48" s="9" t="str">
        <f>VLOOKUP(H48,'[1]3.公布版'!$H:$AN,33,0)</f>
        <v>儿科+放射肿瘤科</v>
      </c>
      <c r="AP48" s="9">
        <f t="shared" si="1"/>
        <v>19</v>
      </c>
      <c r="AQ48" s="9">
        <f>COUNTIF(AO:AO,AO48)</f>
        <v>19</v>
      </c>
      <c r="AR48" s="46">
        <f t="shared" si="2"/>
        <v>1</v>
      </c>
      <c r="AS48" s="47">
        <f t="shared" si="3"/>
        <v>0.5</v>
      </c>
      <c r="AT48" s="9">
        <v>1200</v>
      </c>
      <c r="AU48" s="9">
        <v>21</v>
      </c>
      <c r="AV48" s="48">
        <f t="shared" si="4"/>
        <v>600</v>
      </c>
      <c r="AW48" s="9"/>
    </row>
    <row r="49" s="1" customFormat="1" ht="22" customHeight="1" spans="1:49">
      <c r="A49" s="9"/>
      <c r="B49" s="9"/>
      <c r="C49" s="9" t="s">
        <v>126</v>
      </c>
      <c r="D49" s="9">
        <v>44</v>
      </c>
      <c r="E49" s="19" t="s">
        <v>194</v>
      </c>
      <c r="F49" s="11" t="s">
        <v>195</v>
      </c>
      <c r="G49" s="11" t="s">
        <v>113</v>
      </c>
      <c r="H49" s="11" t="s">
        <v>126</v>
      </c>
      <c r="I49" s="11" t="s">
        <v>114</v>
      </c>
      <c r="J49" s="17" t="s">
        <v>103</v>
      </c>
      <c r="K49" s="17">
        <v>0</v>
      </c>
      <c r="L49" s="17">
        <v>0</v>
      </c>
      <c r="M49" s="17">
        <v>0</v>
      </c>
      <c r="N49" s="17">
        <v>160</v>
      </c>
      <c r="O49" s="26">
        <v>0</v>
      </c>
      <c r="P49" s="26">
        <v>0</v>
      </c>
      <c r="Q49" s="25">
        <v>0</v>
      </c>
      <c r="R49" s="26">
        <v>0</v>
      </c>
      <c r="S49" s="26">
        <v>0</v>
      </c>
      <c r="T49" s="34">
        <v>0</v>
      </c>
      <c r="U49" s="35">
        <v>100</v>
      </c>
      <c r="V49" s="17">
        <v>0</v>
      </c>
      <c r="W49" s="17">
        <v>80</v>
      </c>
      <c r="X49" s="36">
        <v>120</v>
      </c>
      <c r="Y49" s="17">
        <v>90</v>
      </c>
      <c r="Z49" s="17">
        <v>0</v>
      </c>
      <c r="AA49" s="9"/>
      <c r="AB49" s="9">
        <v>100</v>
      </c>
      <c r="AC49" s="9">
        <v>150</v>
      </c>
      <c r="AD49" s="9">
        <v>0</v>
      </c>
      <c r="AE49" s="9">
        <v>0</v>
      </c>
      <c r="AF49" s="9">
        <v>60</v>
      </c>
      <c r="AG49" s="9">
        <v>0</v>
      </c>
      <c r="AH49" s="9">
        <v>0</v>
      </c>
      <c r="AI49" s="9">
        <v>0</v>
      </c>
      <c r="AJ49" s="9">
        <v>0</v>
      </c>
      <c r="AK49" s="9"/>
      <c r="AL49" s="9"/>
      <c r="AM49" s="9"/>
      <c r="AN49" s="44">
        <f t="shared" si="0"/>
        <v>860</v>
      </c>
      <c r="AO49" s="9" t="str">
        <f>VLOOKUP(H49,'[1]3.公布版'!$H:$AN,33,0)</f>
        <v>放射科+核医学科</v>
      </c>
      <c r="AP49" s="9">
        <f t="shared" si="1"/>
        <v>1</v>
      </c>
      <c r="AQ49" s="9">
        <f>COUNTIF(AO:AO,AO49)</f>
        <v>27</v>
      </c>
      <c r="AR49" s="46">
        <f t="shared" si="2"/>
        <v>0.037037037037037</v>
      </c>
      <c r="AS49" s="47">
        <f t="shared" si="3"/>
        <v>1.5</v>
      </c>
      <c r="AT49" s="9">
        <v>1200</v>
      </c>
      <c r="AU49" s="9">
        <v>21</v>
      </c>
      <c r="AV49" s="48">
        <f t="shared" si="4"/>
        <v>1800</v>
      </c>
      <c r="AW49" s="9"/>
    </row>
    <row r="50" s="1" customFormat="1" ht="22" customHeight="1" spans="1:49">
      <c r="A50" s="9"/>
      <c r="B50" s="9"/>
      <c r="C50" s="9" t="s">
        <v>126</v>
      </c>
      <c r="D50" s="9">
        <v>45</v>
      </c>
      <c r="E50" s="19" t="s">
        <v>196</v>
      </c>
      <c r="F50" s="11" t="s">
        <v>197</v>
      </c>
      <c r="G50" s="11" t="s">
        <v>113</v>
      </c>
      <c r="H50" s="11" t="s">
        <v>126</v>
      </c>
      <c r="I50" s="11" t="s">
        <v>114</v>
      </c>
      <c r="J50" s="17" t="s">
        <v>103</v>
      </c>
      <c r="K50" s="17">
        <v>0</v>
      </c>
      <c r="L50" s="17">
        <v>0</v>
      </c>
      <c r="M50" s="17">
        <v>0</v>
      </c>
      <c r="N50" s="17">
        <v>160</v>
      </c>
      <c r="O50" s="26">
        <v>0</v>
      </c>
      <c r="P50" s="26">
        <v>0</v>
      </c>
      <c r="Q50" s="25">
        <v>0</v>
      </c>
      <c r="R50" s="26">
        <v>0</v>
      </c>
      <c r="S50" s="26">
        <v>0</v>
      </c>
      <c r="T50" s="34">
        <v>0</v>
      </c>
      <c r="U50" s="35">
        <v>100</v>
      </c>
      <c r="V50" s="17">
        <v>0</v>
      </c>
      <c r="W50" s="17">
        <v>80</v>
      </c>
      <c r="X50" s="36">
        <v>120</v>
      </c>
      <c r="Y50" s="17">
        <v>90</v>
      </c>
      <c r="Z50" s="17">
        <v>0</v>
      </c>
      <c r="AA50" s="9"/>
      <c r="AB50" s="9">
        <v>100</v>
      </c>
      <c r="AC50" s="9">
        <v>150</v>
      </c>
      <c r="AD50" s="9">
        <v>0</v>
      </c>
      <c r="AE50" s="9">
        <v>0</v>
      </c>
      <c r="AF50" s="9">
        <v>0</v>
      </c>
      <c r="AG50" s="9">
        <v>0</v>
      </c>
      <c r="AH50" s="9">
        <v>0</v>
      </c>
      <c r="AI50" s="9">
        <v>0</v>
      </c>
      <c r="AJ50" s="9">
        <v>0</v>
      </c>
      <c r="AK50" s="9"/>
      <c r="AL50" s="9"/>
      <c r="AM50" s="9"/>
      <c r="AN50" s="44">
        <f t="shared" si="0"/>
        <v>800</v>
      </c>
      <c r="AO50" s="9" t="str">
        <f>VLOOKUP(H50,'[1]3.公布版'!$H:$AN,33,0)</f>
        <v>放射科+核医学科</v>
      </c>
      <c r="AP50" s="9">
        <f t="shared" si="1"/>
        <v>2</v>
      </c>
      <c r="AQ50" s="9">
        <f>COUNTIF(AO:AO,AO50)</f>
        <v>27</v>
      </c>
      <c r="AR50" s="46">
        <f t="shared" si="2"/>
        <v>0.0740740740740741</v>
      </c>
      <c r="AS50" s="47">
        <f t="shared" si="3"/>
        <v>1.5</v>
      </c>
      <c r="AT50" s="9">
        <v>1200</v>
      </c>
      <c r="AU50" s="9">
        <v>21</v>
      </c>
      <c r="AV50" s="48">
        <f t="shared" si="4"/>
        <v>1800</v>
      </c>
      <c r="AW50" s="9"/>
    </row>
    <row r="51" s="1" customFormat="1" ht="22" customHeight="1" spans="1:49">
      <c r="A51" s="9"/>
      <c r="B51" s="9"/>
      <c r="C51" s="9" t="s">
        <v>126</v>
      </c>
      <c r="D51" s="9">
        <v>46</v>
      </c>
      <c r="E51" s="15" t="s">
        <v>198</v>
      </c>
      <c r="F51" s="11" t="s">
        <v>199</v>
      </c>
      <c r="G51" s="11" t="s">
        <v>100</v>
      </c>
      <c r="H51" s="11" t="s">
        <v>126</v>
      </c>
      <c r="I51" s="11" t="s">
        <v>109</v>
      </c>
      <c r="J51" s="17" t="s">
        <v>103</v>
      </c>
      <c r="K51" s="17">
        <v>0</v>
      </c>
      <c r="L51" s="17">
        <v>0</v>
      </c>
      <c r="M51" s="17">
        <v>0</v>
      </c>
      <c r="N51" s="17">
        <v>160</v>
      </c>
      <c r="O51" s="26">
        <v>0</v>
      </c>
      <c r="P51" s="26">
        <v>0</v>
      </c>
      <c r="Q51" s="25">
        <v>0</v>
      </c>
      <c r="R51" s="26">
        <v>0</v>
      </c>
      <c r="S51" s="26">
        <v>0</v>
      </c>
      <c r="T51" s="34">
        <v>0</v>
      </c>
      <c r="U51" s="35">
        <v>100</v>
      </c>
      <c r="V51" s="17">
        <v>0</v>
      </c>
      <c r="W51" s="17">
        <v>80</v>
      </c>
      <c r="X51" s="36">
        <v>120</v>
      </c>
      <c r="Y51" s="17">
        <v>90</v>
      </c>
      <c r="Z51" s="17">
        <v>0</v>
      </c>
      <c r="AA51" s="9"/>
      <c r="AB51" s="9">
        <v>100</v>
      </c>
      <c r="AC51" s="9">
        <v>150</v>
      </c>
      <c r="AD51" s="9">
        <v>0</v>
      </c>
      <c r="AE51" s="9">
        <v>0</v>
      </c>
      <c r="AF51" s="9">
        <v>0</v>
      </c>
      <c r="AG51" s="9">
        <v>0</v>
      </c>
      <c r="AH51" s="9">
        <v>0</v>
      </c>
      <c r="AI51" s="9">
        <v>0</v>
      </c>
      <c r="AJ51" s="9">
        <v>0</v>
      </c>
      <c r="AK51" s="9"/>
      <c r="AL51" s="9"/>
      <c r="AM51" s="9"/>
      <c r="AN51" s="44">
        <f t="shared" si="0"/>
        <v>800</v>
      </c>
      <c r="AO51" s="9" t="str">
        <f>VLOOKUP(H51,'[1]3.公布版'!$H:$AN,33,0)</f>
        <v>放射科+核医学科</v>
      </c>
      <c r="AP51" s="9">
        <f t="shared" si="1"/>
        <v>2</v>
      </c>
      <c r="AQ51" s="9">
        <f>COUNTIF(AO:AO,AO51)</f>
        <v>27</v>
      </c>
      <c r="AR51" s="46">
        <f t="shared" si="2"/>
        <v>0.0740740740740741</v>
      </c>
      <c r="AS51" s="47">
        <f t="shared" si="3"/>
        <v>1.5</v>
      </c>
      <c r="AT51" s="9">
        <v>1200</v>
      </c>
      <c r="AU51" s="9">
        <v>21</v>
      </c>
      <c r="AV51" s="48">
        <f t="shared" si="4"/>
        <v>1800</v>
      </c>
      <c r="AW51" s="9"/>
    </row>
    <row r="52" s="1" customFormat="1" ht="22" customHeight="1" spans="1:49">
      <c r="A52" s="9"/>
      <c r="B52" s="9"/>
      <c r="C52" s="9" t="s">
        <v>126</v>
      </c>
      <c r="D52" s="9">
        <v>47</v>
      </c>
      <c r="E52" s="18" t="s">
        <v>200</v>
      </c>
      <c r="F52" s="11" t="s">
        <v>201</v>
      </c>
      <c r="G52" s="11" t="s">
        <v>100</v>
      </c>
      <c r="H52" s="11" t="s">
        <v>126</v>
      </c>
      <c r="I52" s="11" t="s">
        <v>114</v>
      </c>
      <c r="J52" s="17" t="s">
        <v>103</v>
      </c>
      <c r="K52" s="17">
        <v>0</v>
      </c>
      <c r="L52" s="17">
        <v>0</v>
      </c>
      <c r="M52" s="17">
        <v>0</v>
      </c>
      <c r="N52" s="17">
        <v>160</v>
      </c>
      <c r="O52" s="26">
        <v>0</v>
      </c>
      <c r="P52" s="26">
        <v>0</v>
      </c>
      <c r="Q52" s="25">
        <v>0</v>
      </c>
      <c r="R52" s="26">
        <v>0</v>
      </c>
      <c r="S52" s="26">
        <v>0</v>
      </c>
      <c r="T52" s="34">
        <v>0</v>
      </c>
      <c r="U52" s="35">
        <v>100</v>
      </c>
      <c r="V52" s="17">
        <v>0</v>
      </c>
      <c r="W52" s="17">
        <v>80</v>
      </c>
      <c r="X52" s="36">
        <v>120</v>
      </c>
      <c r="Y52" s="17">
        <v>90</v>
      </c>
      <c r="Z52" s="17">
        <v>0</v>
      </c>
      <c r="AA52" s="9"/>
      <c r="AB52" s="9">
        <v>100</v>
      </c>
      <c r="AC52" s="9">
        <v>150</v>
      </c>
      <c r="AD52" s="9">
        <v>0</v>
      </c>
      <c r="AE52" s="9">
        <v>0</v>
      </c>
      <c r="AF52" s="9">
        <v>0</v>
      </c>
      <c r="AG52" s="9">
        <v>0</v>
      </c>
      <c r="AH52" s="9">
        <v>0</v>
      </c>
      <c r="AI52" s="9">
        <v>0</v>
      </c>
      <c r="AJ52" s="9">
        <v>0</v>
      </c>
      <c r="AK52" s="9"/>
      <c r="AL52" s="9"/>
      <c r="AM52" s="9"/>
      <c r="AN52" s="44">
        <f t="shared" si="0"/>
        <v>800</v>
      </c>
      <c r="AO52" s="9" t="str">
        <f>VLOOKUP(H52,'[1]3.公布版'!$H:$AN,33,0)</f>
        <v>放射科+核医学科</v>
      </c>
      <c r="AP52" s="9">
        <f t="shared" si="1"/>
        <v>2</v>
      </c>
      <c r="AQ52" s="9">
        <f>COUNTIF(AO:AO,AO52)</f>
        <v>27</v>
      </c>
      <c r="AR52" s="46">
        <f t="shared" si="2"/>
        <v>0.0740740740740741</v>
      </c>
      <c r="AS52" s="47">
        <f t="shared" si="3"/>
        <v>1.5</v>
      </c>
      <c r="AT52" s="9">
        <v>1200</v>
      </c>
      <c r="AU52" s="9">
        <v>21</v>
      </c>
      <c r="AV52" s="48">
        <f t="shared" si="4"/>
        <v>1800</v>
      </c>
      <c r="AW52" s="9"/>
    </row>
    <row r="53" s="1" customFormat="1" ht="22" customHeight="1" spans="1:49">
      <c r="A53" s="9"/>
      <c r="B53" s="9"/>
      <c r="C53" s="9" t="s">
        <v>126</v>
      </c>
      <c r="D53" s="9">
        <v>48</v>
      </c>
      <c r="E53" s="18" t="s">
        <v>202</v>
      </c>
      <c r="F53" s="11" t="s">
        <v>203</v>
      </c>
      <c r="G53" s="11" t="s">
        <v>100</v>
      </c>
      <c r="H53" s="11" t="s">
        <v>126</v>
      </c>
      <c r="I53" s="11" t="s">
        <v>114</v>
      </c>
      <c r="J53" s="17" t="s">
        <v>103</v>
      </c>
      <c r="K53" s="17">
        <v>0</v>
      </c>
      <c r="L53" s="17">
        <v>0</v>
      </c>
      <c r="M53" s="17">
        <v>0</v>
      </c>
      <c r="N53" s="17">
        <v>160</v>
      </c>
      <c r="O53" s="26">
        <v>0</v>
      </c>
      <c r="P53" s="26">
        <v>0</v>
      </c>
      <c r="Q53" s="25">
        <v>0</v>
      </c>
      <c r="R53" s="26">
        <v>0</v>
      </c>
      <c r="S53" s="26">
        <v>0</v>
      </c>
      <c r="T53" s="34">
        <v>0</v>
      </c>
      <c r="U53" s="35">
        <v>100</v>
      </c>
      <c r="V53" s="17">
        <v>0</v>
      </c>
      <c r="W53" s="17">
        <v>80</v>
      </c>
      <c r="X53" s="36">
        <v>120</v>
      </c>
      <c r="Y53" s="17">
        <v>90</v>
      </c>
      <c r="Z53" s="17">
        <v>0</v>
      </c>
      <c r="AA53" s="9"/>
      <c r="AB53" s="9">
        <v>100</v>
      </c>
      <c r="AC53" s="9">
        <v>150</v>
      </c>
      <c r="AD53" s="9">
        <v>0</v>
      </c>
      <c r="AE53" s="9">
        <v>0</v>
      </c>
      <c r="AF53" s="9">
        <v>0</v>
      </c>
      <c r="AG53" s="9">
        <v>0</v>
      </c>
      <c r="AH53" s="9">
        <v>0</v>
      </c>
      <c r="AI53" s="9">
        <v>0</v>
      </c>
      <c r="AJ53" s="9">
        <v>0</v>
      </c>
      <c r="AK53" s="9"/>
      <c r="AL53" s="9"/>
      <c r="AM53" s="9"/>
      <c r="AN53" s="44">
        <f t="shared" si="0"/>
        <v>800</v>
      </c>
      <c r="AO53" s="9" t="str">
        <f>VLOOKUP(H53,'[1]3.公布版'!$H:$AN,33,0)</f>
        <v>放射科+核医学科</v>
      </c>
      <c r="AP53" s="9">
        <f t="shared" si="1"/>
        <v>2</v>
      </c>
      <c r="AQ53" s="9">
        <f>COUNTIF(AO:AO,AO53)</f>
        <v>27</v>
      </c>
      <c r="AR53" s="46">
        <f t="shared" si="2"/>
        <v>0.0740740740740741</v>
      </c>
      <c r="AS53" s="47">
        <f t="shared" si="3"/>
        <v>1.5</v>
      </c>
      <c r="AT53" s="9">
        <v>1200</v>
      </c>
      <c r="AU53" s="9">
        <v>21</v>
      </c>
      <c r="AV53" s="48">
        <f t="shared" si="4"/>
        <v>1800</v>
      </c>
      <c r="AW53" s="9"/>
    </row>
    <row r="54" s="1" customFormat="1" ht="22" customHeight="1" spans="1:49">
      <c r="A54" s="9"/>
      <c r="B54" s="9"/>
      <c r="C54" s="9" t="s">
        <v>126</v>
      </c>
      <c r="D54" s="9">
        <v>50</v>
      </c>
      <c r="E54" s="19" t="s">
        <v>204</v>
      </c>
      <c r="F54" s="11" t="s">
        <v>205</v>
      </c>
      <c r="G54" s="11" t="s">
        <v>113</v>
      </c>
      <c r="H54" s="11" t="s">
        <v>126</v>
      </c>
      <c r="I54" s="11" t="s">
        <v>114</v>
      </c>
      <c r="J54" s="17" t="s">
        <v>103</v>
      </c>
      <c r="K54" s="17">
        <v>0</v>
      </c>
      <c r="L54" s="17">
        <v>0</v>
      </c>
      <c r="M54" s="17">
        <v>0</v>
      </c>
      <c r="N54" s="17">
        <v>160</v>
      </c>
      <c r="O54" s="26">
        <v>0</v>
      </c>
      <c r="P54" s="26">
        <v>0</v>
      </c>
      <c r="Q54" s="25">
        <v>0</v>
      </c>
      <c r="R54" s="26">
        <v>0</v>
      </c>
      <c r="S54" s="26">
        <v>0</v>
      </c>
      <c r="T54" s="34">
        <v>0</v>
      </c>
      <c r="U54" s="35">
        <v>100</v>
      </c>
      <c r="V54" s="17">
        <v>0</v>
      </c>
      <c r="W54" s="17">
        <v>80</v>
      </c>
      <c r="X54" s="36">
        <v>120</v>
      </c>
      <c r="Y54" s="17">
        <v>60</v>
      </c>
      <c r="Z54" s="17">
        <v>0</v>
      </c>
      <c r="AA54" s="9"/>
      <c r="AB54" s="9">
        <v>100</v>
      </c>
      <c r="AC54" s="9">
        <v>150</v>
      </c>
      <c r="AD54" s="9">
        <v>0</v>
      </c>
      <c r="AE54" s="9">
        <v>0</v>
      </c>
      <c r="AF54" s="9">
        <v>20</v>
      </c>
      <c r="AG54" s="9">
        <v>0</v>
      </c>
      <c r="AH54" s="9">
        <v>0</v>
      </c>
      <c r="AI54" s="9">
        <v>0</v>
      </c>
      <c r="AJ54" s="9">
        <v>0</v>
      </c>
      <c r="AK54" s="9"/>
      <c r="AL54" s="9"/>
      <c r="AM54" s="9"/>
      <c r="AN54" s="44">
        <f t="shared" si="0"/>
        <v>790</v>
      </c>
      <c r="AO54" s="9" t="str">
        <f>VLOOKUP(H54,'[1]3.公布版'!$H:$AN,33,0)</f>
        <v>放射科+核医学科</v>
      </c>
      <c r="AP54" s="9">
        <f t="shared" si="1"/>
        <v>6</v>
      </c>
      <c r="AQ54" s="9">
        <f>COUNTIF(AO:AO,AO54)</f>
        <v>27</v>
      </c>
      <c r="AR54" s="46">
        <f t="shared" si="2"/>
        <v>0.222222222222222</v>
      </c>
      <c r="AS54" s="47">
        <f t="shared" si="3"/>
        <v>1.25</v>
      </c>
      <c r="AT54" s="9">
        <v>1200</v>
      </c>
      <c r="AU54" s="9">
        <v>21</v>
      </c>
      <c r="AV54" s="48">
        <f t="shared" si="4"/>
        <v>1500</v>
      </c>
      <c r="AW54" s="9"/>
    </row>
    <row r="55" s="1" customFormat="1" ht="22" customHeight="1" spans="1:49">
      <c r="A55" s="9"/>
      <c r="B55" s="9"/>
      <c r="C55" s="9" t="s">
        <v>126</v>
      </c>
      <c r="D55" s="9">
        <v>51</v>
      </c>
      <c r="E55" s="15" t="s">
        <v>206</v>
      </c>
      <c r="F55" s="11" t="s">
        <v>207</v>
      </c>
      <c r="G55" s="11" t="s">
        <v>100</v>
      </c>
      <c r="H55" s="11" t="s">
        <v>126</v>
      </c>
      <c r="I55" s="11" t="s">
        <v>109</v>
      </c>
      <c r="J55" s="17" t="s">
        <v>103</v>
      </c>
      <c r="K55" s="17">
        <v>0</v>
      </c>
      <c r="L55" s="17">
        <v>0</v>
      </c>
      <c r="M55" s="17">
        <v>0</v>
      </c>
      <c r="N55" s="17">
        <v>160</v>
      </c>
      <c r="O55" s="26">
        <v>0</v>
      </c>
      <c r="P55" s="26">
        <v>0</v>
      </c>
      <c r="Q55" s="25">
        <v>0</v>
      </c>
      <c r="R55" s="26">
        <v>0</v>
      </c>
      <c r="S55" s="26">
        <v>0</v>
      </c>
      <c r="T55" s="34">
        <v>0</v>
      </c>
      <c r="U55" s="35">
        <v>100</v>
      </c>
      <c r="V55" s="17">
        <v>0</v>
      </c>
      <c r="W55" s="17">
        <v>80</v>
      </c>
      <c r="X55" s="17">
        <v>120</v>
      </c>
      <c r="Y55" s="17">
        <v>60</v>
      </c>
      <c r="Z55" s="17">
        <v>0</v>
      </c>
      <c r="AA55" s="9"/>
      <c r="AB55" s="9">
        <v>100</v>
      </c>
      <c r="AC55" s="9">
        <v>150</v>
      </c>
      <c r="AD55" s="9">
        <v>0</v>
      </c>
      <c r="AE55" s="9">
        <v>0</v>
      </c>
      <c r="AF55" s="9">
        <v>0</v>
      </c>
      <c r="AG55" s="9">
        <v>0</v>
      </c>
      <c r="AH55" s="9">
        <v>0</v>
      </c>
      <c r="AI55" s="9">
        <v>0</v>
      </c>
      <c r="AJ55" s="9">
        <v>0</v>
      </c>
      <c r="AK55" s="9"/>
      <c r="AL55" s="9"/>
      <c r="AM55" s="9"/>
      <c r="AN55" s="44">
        <f t="shared" si="0"/>
        <v>770</v>
      </c>
      <c r="AO55" s="9" t="str">
        <f>VLOOKUP(H55,'[1]3.公布版'!$H:$AN,33,0)</f>
        <v>放射科+核医学科</v>
      </c>
      <c r="AP55" s="9">
        <f t="shared" si="1"/>
        <v>7</v>
      </c>
      <c r="AQ55" s="9">
        <f>COUNTIF(AO:AO,AO55)</f>
        <v>27</v>
      </c>
      <c r="AR55" s="46">
        <f t="shared" si="2"/>
        <v>0.259259259259259</v>
      </c>
      <c r="AS55" s="47">
        <f t="shared" si="3"/>
        <v>1.25</v>
      </c>
      <c r="AT55" s="9">
        <v>1200</v>
      </c>
      <c r="AU55" s="9">
        <v>21</v>
      </c>
      <c r="AV55" s="48">
        <f t="shared" si="4"/>
        <v>1500</v>
      </c>
      <c r="AW55" s="9"/>
    </row>
    <row r="56" s="1" customFormat="1" ht="22" customHeight="1" spans="1:49">
      <c r="A56" s="9"/>
      <c r="B56" s="9"/>
      <c r="C56" s="9" t="s">
        <v>126</v>
      </c>
      <c r="D56" s="9">
        <v>52</v>
      </c>
      <c r="E56" s="15" t="s">
        <v>208</v>
      </c>
      <c r="F56" s="11" t="s">
        <v>209</v>
      </c>
      <c r="G56" s="11" t="s">
        <v>100</v>
      </c>
      <c r="H56" s="11" t="s">
        <v>126</v>
      </c>
      <c r="I56" s="11" t="s">
        <v>109</v>
      </c>
      <c r="J56" s="17" t="s">
        <v>103</v>
      </c>
      <c r="K56" s="17">
        <v>0</v>
      </c>
      <c r="L56" s="17">
        <v>0</v>
      </c>
      <c r="M56" s="17">
        <v>0</v>
      </c>
      <c r="N56" s="17">
        <v>160</v>
      </c>
      <c r="O56" s="26">
        <v>0</v>
      </c>
      <c r="P56" s="26">
        <v>0</v>
      </c>
      <c r="Q56" s="25">
        <v>0</v>
      </c>
      <c r="R56" s="26">
        <v>0</v>
      </c>
      <c r="S56" s="26">
        <v>0</v>
      </c>
      <c r="T56" s="34">
        <v>0</v>
      </c>
      <c r="U56" s="35">
        <v>100</v>
      </c>
      <c r="V56" s="17">
        <v>0</v>
      </c>
      <c r="W56" s="17">
        <v>40</v>
      </c>
      <c r="X56" s="36">
        <v>120</v>
      </c>
      <c r="Y56" s="17">
        <v>90</v>
      </c>
      <c r="Z56" s="17">
        <v>0</v>
      </c>
      <c r="AA56" s="9"/>
      <c r="AB56" s="9">
        <v>100</v>
      </c>
      <c r="AC56" s="9">
        <v>150</v>
      </c>
      <c r="AD56" s="9">
        <v>0</v>
      </c>
      <c r="AE56" s="9">
        <v>0</v>
      </c>
      <c r="AF56" s="9">
        <v>0</v>
      </c>
      <c r="AG56" s="9">
        <v>0</v>
      </c>
      <c r="AH56" s="9">
        <v>0</v>
      </c>
      <c r="AI56" s="9">
        <v>0</v>
      </c>
      <c r="AJ56" s="9">
        <v>0</v>
      </c>
      <c r="AK56" s="9"/>
      <c r="AL56" s="9"/>
      <c r="AM56" s="9"/>
      <c r="AN56" s="44">
        <f t="shared" si="0"/>
        <v>760</v>
      </c>
      <c r="AO56" s="9" t="str">
        <f>VLOOKUP(H56,'[1]3.公布版'!$H:$AN,33,0)</f>
        <v>放射科+核医学科</v>
      </c>
      <c r="AP56" s="9">
        <f t="shared" si="1"/>
        <v>8</v>
      </c>
      <c r="AQ56" s="9">
        <f>COUNTIF(AO:AO,AO56)</f>
        <v>27</v>
      </c>
      <c r="AR56" s="46">
        <f t="shared" si="2"/>
        <v>0.296296296296296</v>
      </c>
      <c r="AS56" s="47">
        <f t="shared" si="3"/>
        <v>1.25</v>
      </c>
      <c r="AT56" s="9">
        <v>1200</v>
      </c>
      <c r="AU56" s="9">
        <v>21</v>
      </c>
      <c r="AV56" s="48">
        <f t="shared" si="4"/>
        <v>1500</v>
      </c>
      <c r="AW56" s="9"/>
    </row>
    <row r="57" s="1" customFormat="1" ht="22" customHeight="1" spans="1:49">
      <c r="A57" s="9"/>
      <c r="B57" s="9"/>
      <c r="C57" s="9" t="s">
        <v>126</v>
      </c>
      <c r="D57" s="9">
        <v>53</v>
      </c>
      <c r="E57" s="19" t="s">
        <v>210</v>
      </c>
      <c r="F57" s="11" t="s">
        <v>211</v>
      </c>
      <c r="G57" s="11" t="s">
        <v>113</v>
      </c>
      <c r="H57" s="11" t="s">
        <v>126</v>
      </c>
      <c r="I57" s="11" t="s">
        <v>114</v>
      </c>
      <c r="J57" s="17" t="s">
        <v>103</v>
      </c>
      <c r="K57" s="17">
        <v>0</v>
      </c>
      <c r="L57" s="17">
        <v>0</v>
      </c>
      <c r="M57" s="17">
        <v>0</v>
      </c>
      <c r="N57" s="17">
        <v>160</v>
      </c>
      <c r="O57" s="26">
        <v>0</v>
      </c>
      <c r="P57" s="26">
        <v>0</v>
      </c>
      <c r="Q57" s="25">
        <v>0</v>
      </c>
      <c r="R57" s="26">
        <v>0</v>
      </c>
      <c r="S57" s="26">
        <v>0</v>
      </c>
      <c r="T57" s="34">
        <v>0</v>
      </c>
      <c r="U57" s="35">
        <v>100</v>
      </c>
      <c r="V57" s="17">
        <v>0</v>
      </c>
      <c r="W57" s="17">
        <v>60</v>
      </c>
      <c r="X57" s="36">
        <v>120</v>
      </c>
      <c r="Y57" s="17">
        <v>60</v>
      </c>
      <c r="Z57" s="17">
        <v>0</v>
      </c>
      <c r="AA57" s="9"/>
      <c r="AB57" s="9">
        <v>100</v>
      </c>
      <c r="AC57" s="9">
        <v>150</v>
      </c>
      <c r="AD57" s="9">
        <v>0</v>
      </c>
      <c r="AE57" s="9">
        <v>0</v>
      </c>
      <c r="AF57" s="9">
        <v>0</v>
      </c>
      <c r="AG57" s="9">
        <v>0</v>
      </c>
      <c r="AH57" s="9">
        <v>0</v>
      </c>
      <c r="AI57" s="9">
        <v>0</v>
      </c>
      <c r="AJ57" s="9">
        <v>0</v>
      </c>
      <c r="AK57" s="9"/>
      <c r="AL57" s="9"/>
      <c r="AM57" s="9"/>
      <c r="AN57" s="44">
        <f t="shared" si="0"/>
        <v>750</v>
      </c>
      <c r="AO57" s="9" t="str">
        <f>VLOOKUP(H57,'[1]3.公布版'!$H:$AN,33,0)</f>
        <v>放射科+核医学科</v>
      </c>
      <c r="AP57" s="9">
        <f t="shared" si="1"/>
        <v>9</v>
      </c>
      <c r="AQ57" s="9">
        <f>COUNTIF(AO:AO,AO57)</f>
        <v>27</v>
      </c>
      <c r="AR57" s="46">
        <f t="shared" si="2"/>
        <v>0.333333333333333</v>
      </c>
      <c r="AS57" s="47">
        <f t="shared" si="3"/>
        <v>1.25</v>
      </c>
      <c r="AT57" s="9">
        <v>1200</v>
      </c>
      <c r="AU57" s="9">
        <v>21</v>
      </c>
      <c r="AV57" s="48">
        <f t="shared" si="4"/>
        <v>1500</v>
      </c>
      <c r="AW57" s="9"/>
    </row>
    <row r="58" s="1" customFormat="1" ht="22" customHeight="1" spans="1:49">
      <c r="A58" s="9"/>
      <c r="B58" s="9"/>
      <c r="C58" s="9" t="s">
        <v>126</v>
      </c>
      <c r="D58" s="9">
        <v>54</v>
      </c>
      <c r="E58" s="15" t="s">
        <v>212</v>
      </c>
      <c r="F58" s="11" t="s">
        <v>213</v>
      </c>
      <c r="G58" s="11" t="s">
        <v>100</v>
      </c>
      <c r="H58" s="11" t="s">
        <v>126</v>
      </c>
      <c r="I58" s="11" t="s">
        <v>109</v>
      </c>
      <c r="J58" s="17" t="s">
        <v>103</v>
      </c>
      <c r="K58" s="17">
        <v>0</v>
      </c>
      <c r="L58" s="17">
        <v>0</v>
      </c>
      <c r="M58" s="17">
        <v>0</v>
      </c>
      <c r="N58" s="17">
        <v>160</v>
      </c>
      <c r="O58" s="26">
        <v>0</v>
      </c>
      <c r="P58" s="26">
        <v>0</v>
      </c>
      <c r="Q58" s="25">
        <v>0</v>
      </c>
      <c r="R58" s="26">
        <v>0</v>
      </c>
      <c r="S58" s="26">
        <v>0</v>
      </c>
      <c r="T58" s="34">
        <v>0</v>
      </c>
      <c r="U58" s="35">
        <v>100</v>
      </c>
      <c r="V58" s="17">
        <v>0</v>
      </c>
      <c r="W58" s="17">
        <v>60</v>
      </c>
      <c r="X58" s="17">
        <v>60</v>
      </c>
      <c r="Y58" s="17">
        <v>90</v>
      </c>
      <c r="Z58" s="17">
        <v>0</v>
      </c>
      <c r="AA58" s="9"/>
      <c r="AB58" s="9">
        <v>100</v>
      </c>
      <c r="AC58" s="9">
        <v>150</v>
      </c>
      <c r="AD58" s="9">
        <v>0</v>
      </c>
      <c r="AE58" s="9">
        <v>0</v>
      </c>
      <c r="AF58" s="9">
        <v>0</v>
      </c>
      <c r="AG58" s="9">
        <v>0</v>
      </c>
      <c r="AH58" s="9">
        <v>0</v>
      </c>
      <c r="AI58" s="9">
        <v>0</v>
      </c>
      <c r="AJ58" s="9">
        <v>0</v>
      </c>
      <c r="AK58" s="9"/>
      <c r="AL58" s="9"/>
      <c r="AM58" s="9"/>
      <c r="AN58" s="44">
        <f t="shared" si="0"/>
        <v>720</v>
      </c>
      <c r="AO58" s="9" t="str">
        <f>VLOOKUP(H58,'[1]3.公布版'!$H:$AN,33,0)</f>
        <v>放射科+核医学科</v>
      </c>
      <c r="AP58" s="9">
        <f t="shared" si="1"/>
        <v>10</v>
      </c>
      <c r="AQ58" s="9">
        <f>COUNTIF(AO:AO,AO58)</f>
        <v>27</v>
      </c>
      <c r="AR58" s="46">
        <f t="shared" si="2"/>
        <v>0.37037037037037</v>
      </c>
      <c r="AS58" s="47">
        <f t="shared" si="3"/>
        <v>1.25</v>
      </c>
      <c r="AT58" s="9">
        <v>1200</v>
      </c>
      <c r="AU58" s="9">
        <v>21</v>
      </c>
      <c r="AV58" s="48">
        <f t="shared" si="4"/>
        <v>1500</v>
      </c>
      <c r="AW58" s="9"/>
    </row>
    <row r="59" s="1" customFormat="1" ht="22" customHeight="1" spans="1:49">
      <c r="A59" s="9"/>
      <c r="B59" s="9"/>
      <c r="C59" s="9" t="s">
        <v>126</v>
      </c>
      <c r="D59" s="9">
        <v>55</v>
      </c>
      <c r="E59" s="19" t="s">
        <v>214</v>
      </c>
      <c r="F59" s="11" t="s">
        <v>215</v>
      </c>
      <c r="G59" s="11" t="s">
        <v>113</v>
      </c>
      <c r="H59" s="11" t="s">
        <v>216</v>
      </c>
      <c r="I59" s="11" t="s">
        <v>114</v>
      </c>
      <c r="J59" s="17" t="s">
        <v>103</v>
      </c>
      <c r="K59" s="17">
        <v>0</v>
      </c>
      <c r="L59" s="17">
        <v>0</v>
      </c>
      <c r="M59" s="17">
        <v>0</v>
      </c>
      <c r="N59" s="17">
        <v>160</v>
      </c>
      <c r="O59" s="26">
        <v>0</v>
      </c>
      <c r="P59" s="26">
        <v>0</v>
      </c>
      <c r="Q59" s="25">
        <v>0</v>
      </c>
      <c r="R59" s="26">
        <v>0</v>
      </c>
      <c r="S59" s="26">
        <v>0</v>
      </c>
      <c r="T59" s="34">
        <v>0</v>
      </c>
      <c r="U59" s="35">
        <v>100</v>
      </c>
      <c r="V59" s="17">
        <v>0</v>
      </c>
      <c r="W59" s="17">
        <v>60</v>
      </c>
      <c r="X59" s="17">
        <v>90</v>
      </c>
      <c r="Y59" s="17">
        <v>60</v>
      </c>
      <c r="Z59" s="17">
        <v>0</v>
      </c>
      <c r="AA59" s="9"/>
      <c r="AB59" s="9">
        <v>100</v>
      </c>
      <c r="AC59" s="9">
        <v>150</v>
      </c>
      <c r="AD59" s="9">
        <v>0</v>
      </c>
      <c r="AE59" s="9">
        <v>0</v>
      </c>
      <c r="AF59" s="9">
        <v>0</v>
      </c>
      <c r="AG59" s="9">
        <v>0</v>
      </c>
      <c r="AH59" s="9">
        <v>0</v>
      </c>
      <c r="AI59" s="9">
        <v>0</v>
      </c>
      <c r="AJ59" s="9">
        <v>0</v>
      </c>
      <c r="AK59" s="9"/>
      <c r="AL59" s="9"/>
      <c r="AM59" s="9"/>
      <c r="AN59" s="44">
        <f t="shared" si="0"/>
        <v>720</v>
      </c>
      <c r="AO59" s="9" t="str">
        <f>VLOOKUP(H59,'[1]3.公布版'!$H:$AN,33,0)</f>
        <v>放射科+核医学科</v>
      </c>
      <c r="AP59" s="9">
        <f t="shared" si="1"/>
        <v>10</v>
      </c>
      <c r="AQ59" s="9">
        <f>COUNTIF(AO:AO,AO59)</f>
        <v>27</v>
      </c>
      <c r="AR59" s="46">
        <f t="shared" si="2"/>
        <v>0.37037037037037</v>
      </c>
      <c r="AS59" s="47">
        <f t="shared" si="3"/>
        <v>1.25</v>
      </c>
      <c r="AT59" s="9">
        <v>1200</v>
      </c>
      <c r="AU59" s="9">
        <v>21</v>
      </c>
      <c r="AV59" s="48">
        <f t="shared" si="4"/>
        <v>1500</v>
      </c>
      <c r="AW59" s="9"/>
    </row>
    <row r="60" s="2" customFormat="1" ht="22" customHeight="1" spans="1:49">
      <c r="A60" s="9"/>
      <c r="B60" s="9"/>
      <c r="C60" s="9" t="s">
        <v>217</v>
      </c>
      <c r="D60" s="9">
        <v>56</v>
      </c>
      <c r="E60" s="17" t="s">
        <v>218</v>
      </c>
      <c r="F60" s="11" t="s">
        <v>219</v>
      </c>
      <c r="G60" s="11" t="s">
        <v>113</v>
      </c>
      <c r="H60" s="11" t="s">
        <v>126</v>
      </c>
      <c r="I60" s="11" t="s">
        <v>114</v>
      </c>
      <c r="J60" s="17" t="s">
        <v>103</v>
      </c>
      <c r="K60" s="17">
        <v>0</v>
      </c>
      <c r="L60" s="17">
        <v>0</v>
      </c>
      <c r="M60" s="17">
        <v>0</v>
      </c>
      <c r="N60" s="17">
        <v>160</v>
      </c>
      <c r="O60" s="26">
        <v>0</v>
      </c>
      <c r="P60" s="26">
        <v>0</v>
      </c>
      <c r="Q60" s="25">
        <v>0</v>
      </c>
      <c r="R60" s="26">
        <v>0</v>
      </c>
      <c r="S60" s="26">
        <v>0</v>
      </c>
      <c r="T60" s="34">
        <v>0</v>
      </c>
      <c r="U60" s="35">
        <v>100</v>
      </c>
      <c r="V60" s="17">
        <v>10</v>
      </c>
      <c r="W60" s="17">
        <v>40</v>
      </c>
      <c r="X60" s="17">
        <v>60</v>
      </c>
      <c r="Y60" s="17">
        <v>60</v>
      </c>
      <c r="Z60" s="13">
        <v>0</v>
      </c>
      <c r="AA60" s="9"/>
      <c r="AB60" s="9">
        <v>100</v>
      </c>
      <c r="AC60" s="9">
        <v>150</v>
      </c>
      <c r="AD60" s="9">
        <v>0</v>
      </c>
      <c r="AE60" s="9">
        <v>0</v>
      </c>
      <c r="AF60" s="9">
        <v>20</v>
      </c>
      <c r="AG60" s="9">
        <v>0</v>
      </c>
      <c r="AH60" s="9">
        <v>0</v>
      </c>
      <c r="AI60" s="9">
        <v>0</v>
      </c>
      <c r="AJ60" s="9">
        <v>0</v>
      </c>
      <c r="AK60" s="9"/>
      <c r="AL60" s="9"/>
      <c r="AM60" s="9"/>
      <c r="AN60" s="44">
        <f t="shared" si="0"/>
        <v>700</v>
      </c>
      <c r="AO60" s="9" t="str">
        <f>VLOOKUP(H60,'[1]3.公布版'!$H:$AN,33,0)</f>
        <v>放射科+核医学科</v>
      </c>
      <c r="AP60" s="9">
        <f t="shared" si="1"/>
        <v>12</v>
      </c>
      <c r="AQ60" s="9">
        <f>COUNTIF(AO:AO,AO60)</f>
        <v>27</v>
      </c>
      <c r="AR60" s="46">
        <f t="shared" si="2"/>
        <v>0.444444444444444</v>
      </c>
      <c r="AS60" s="47">
        <f t="shared" si="3"/>
        <v>1</v>
      </c>
      <c r="AT60" s="9">
        <v>1200</v>
      </c>
      <c r="AU60" s="9">
        <v>21</v>
      </c>
      <c r="AV60" s="48">
        <f t="shared" si="4"/>
        <v>1200</v>
      </c>
      <c r="AW60" s="9"/>
    </row>
    <row r="61" s="2" customFormat="1" ht="22" customHeight="1" spans="1:49">
      <c r="A61" s="9"/>
      <c r="B61" s="9"/>
      <c r="C61" s="9" t="s">
        <v>217</v>
      </c>
      <c r="D61" s="9">
        <v>57</v>
      </c>
      <c r="E61" s="17" t="s">
        <v>220</v>
      </c>
      <c r="F61" s="11" t="s">
        <v>221</v>
      </c>
      <c r="G61" s="11" t="s">
        <v>100</v>
      </c>
      <c r="H61" s="11" t="s">
        <v>126</v>
      </c>
      <c r="I61" s="11" t="s">
        <v>109</v>
      </c>
      <c r="J61" s="17" t="s">
        <v>103</v>
      </c>
      <c r="K61" s="17">
        <v>0</v>
      </c>
      <c r="L61" s="17">
        <v>0</v>
      </c>
      <c r="M61" s="17">
        <v>0</v>
      </c>
      <c r="N61" s="17">
        <v>160</v>
      </c>
      <c r="O61" s="26">
        <v>0</v>
      </c>
      <c r="P61" s="26">
        <v>0</v>
      </c>
      <c r="Q61" s="25">
        <v>0</v>
      </c>
      <c r="R61" s="26">
        <v>0</v>
      </c>
      <c r="S61" s="26">
        <v>0</v>
      </c>
      <c r="T61" s="34">
        <v>0</v>
      </c>
      <c r="U61" s="35">
        <v>100</v>
      </c>
      <c r="V61" s="17">
        <v>10</v>
      </c>
      <c r="W61" s="17">
        <v>40</v>
      </c>
      <c r="X61" s="17">
        <v>60</v>
      </c>
      <c r="Y61" s="17">
        <v>60</v>
      </c>
      <c r="Z61" s="13">
        <v>0</v>
      </c>
      <c r="AA61" s="9"/>
      <c r="AB61" s="9">
        <v>100</v>
      </c>
      <c r="AC61" s="9">
        <v>150</v>
      </c>
      <c r="AD61" s="9">
        <v>0</v>
      </c>
      <c r="AE61" s="9">
        <v>0</v>
      </c>
      <c r="AF61" s="9">
        <v>20</v>
      </c>
      <c r="AG61" s="9">
        <v>0</v>
      </c>
      <c r="AH61" s="9">
        <v>0</v>
      </c>
      <c r="AI61" s="9">
        <v>0</v>
      </c>
      <c r="AJ61" s="9">
        <v>0</v>
      </c>
      <c r="AK61" s="9"/>
      <c r="AL61" s="9"/>
      <c r="AM61" s="9"/>
      <c r="AN61" s="44">
        <f t="shared" si="0"/>
        <v>700</v>
      </c>
      <c r="AO61" s="9" t="str">
        <f>VLOOKUP(H61,'[1]3.公布版'!$H:$AN,33,0)</f>
        <v>放射科+核医学科</v>
      </c>
      <c r="AP61" s="9">
        <f t="shared" si="1"/>
        <v>12</v>
      </c>
      <c r="AQ61" s="9">
        <f>COUNTIF(AO:AO,AO61)</f>
        <v>27</v>
      </c>
      <c r="AR61" s="46">
        <f t="shared" si="2"/>
        <v>0.444444444444444</v>
      </c>
      <c r="AS61" s="47">
        <f t="shared" si="3"/>
        <v>1</v>
      </c>
      <c r="AT61" s="9">
        <v>1200</v>
      </c>
      <c r="AU61" s="9">
        <v>21</v>
      </c>
      <c r="AV61" s="48">
        <f t="shared" si="4"/>
        <v>1200</v>
      </c>
      <c r="AW61" s="9"/>
    </row>
    <row r="62" s="2" customFormat="1" ht="22" customHeight="1" spans="1:49">
      <c r="A62" s="9" t="s">
        <v>222</v>
      </c>
      <c r="B62" s="9"/>
      <c r="C62" s="9" t="s">
        <v>126</v>
      </c>
      <c r="D62" s="9">
        <v>49</v>
      </c>
      <c r="E62" s="18" t="s">
        <v>223</v>
      </c>
      <c r="F62" s="11">
        <v>120081</v>
      </c>
      <c r="G62" s="11" t="s">
        <v>100</v>
      </c>
      <c r="H62" s="11" t="s">
        <v>126</v>
      </c>
      <c r="I62" s="11" t="s">
        <v>109</v>
      </c>
      <c r="J62" s="17" t="s">
        <v>103</v>
      </c>
      <c r="K62" s="17">
        <v>0</v>
      </c>
      <c r="L62" s="17">
        <v>0</v>
      </c>
      <c r="M62" s="17">
        <v>0</v>
      </c>
      <c r="N62" s="17">
        <v>160</v>
      </c>
      <c r="O62" s="26">
        <v>0</v>
      </c>
      <c r="P62" s="26">
        <v>0</v>
      </c>
      <c r="Q62" s="25">
        <v>0</v>
      </c>
      <c r="R62" s="26">
        <v>0</v>
      </c>
      <c r="S62" s="26">
        <v>0</v>
      </c>
      <c r="T62" s="34">
        <v>0</v>
      </c>
      <c r="U62" s="35">
        <v>100</v>
      </c>
      <c r="V62" s="17">
        <v>0</v>
      </c>
      <c r="W62" s="17">
        <v>60</v>
      </c>
      <c r="X62" s="17">
        <v>60</v>
      </c>
      <c r="Y62" s="17">
        <v>60</v>
      </c>
      <c r="Z62" s="17">
        <v>0</v>
      </c>
      <c r="AA62" s="9"/>
      <c r="AB62" s="9">
        <v>100</v>
      </c>
      <c r="AC62" s="9">
        <v>150</v>
      </c>
      <c r="AD62" s="36">
        <v>0</v>
      </c>
      <c r="AE62" s="9">
        <v>0</v>
      </c>
      <c r="AF62" s="9">
        <v>0</v>
      </c>
      <c r="AG62" s="9">
        <v>0</v>
      </c>
      <c r="AH62" s="9">
        <v>0</v>
      </c>
      <c r="AI62" s="9">
        <v>0</v>
      </c>
      <c r="AJ62" s="9">
        <v>0</v>
      </c>
      <c r="AK62" s="9"/>
      <c r="AL62" s="9"/>
      <c r="AM62" s="9"/>
      <c r="AN62" s="44">
        <f t="shared" si="0"/>
        <v>690</v>
      </c>
      <c r="AO62" s="9" t="str">
        <f>VLOOKUP(H62,'[1]3.公布版'!$H:$AN,33,0)</f>
        <v>放射科+核医学科</v>
      </c>
      <c r="AP62" s="9">
        <f t="shared" si="1"/>
        <v>14</v>
      </c>
      <c r="AQ62" s="9">
        <f>COUNTIF(AO:AO,AO62)</f>
        <v>27</v>
      </c>
      <c r="AR62" s="46">
        <f t="shared" si="2"/>
        <v>0.518518518518518</v>
      </c>
      <c r="AS62" s="47">
        <f t="shared" si="3"/>
        <v>1</v>
      </c>
      <c r="AT62" s="9">
        <v>1200</v>
      </c>
      <c r="AU62" s="9">
        <v>21</v>
      </c>
      <c r="AV62" s="48">
        <f t="shared" si="4"/>
        <v>1200</v>
      </c>
      <c r="AW62" s="9"/>
    </row>
    <row r="63" s="2" customFormat="1" ht="22" customHeight="1" spans="1:49">
      <c r="A63" s="9"/>
      <c r="B63" s="9"/>
      <c r="C63" s="9" t="s">
        <v>126</v>
      </c>
      <c r="D63" s="9">
        <v>58</v>
      </c>
      <c r="E63" s="18" t="s">
        <v>224</v>
      </c>
      <c r="F63" s="11" t="s">
        <v>225</v>
      </c>
      <c r="G63" s="11" t="s">
        <v>100</v>
      </c>
      <c r="H63" s="11" t="s">
        <v>126</v>
      </c>
      <c r="I63" s="11" t="s">
        <v>114</v>
      </c>
      <c r="J63" s="17" t="s">
        <v>103</v>
      </c>
      <c r="K63" s="17">
        <v>0</v>
      </c>
      <c r="L63" s="17">
        <v>0</v>
      </c>
      <c r="M63" s="17">
        <v>0</v>
      </c>
      <c r="N63" s="17">
        <v>160</v>
      </c>
      <c r="O63" s="26">
        <v>0</v>
      </c>
      <c r="P63" s="26">
        <v>0</v>
      </c>
      <c r="Q63" s="25">
        <v>0</v>
      </c>
      <c r="R63" s="26">
        <v>0</v>
      </c>
      <c r="S63" s="26">
        <v>0</v>
      </c>
      <c r="T63" s="34">
        <v>0</v>
      </c>
      <c r="U63" s="35">
        <v>100</v>
      </c>
      <c r="V63" s="17">
        <v>0</v>
      </c>
      <c r="W63" s="17">
        <v>80</v>
      </c>
      <c r="X63" s="36">
        <v>120</v>
      </c>
      <c r="Y63" s="17">
        <v>60</v>
      </c>
      <c r="Z63" s="17">
        <v>0</v>
      </c>
      <c r="AA63" s="9"/>
      <c r="AB63" s="9">
        <v>100</v>
      </c>
      <c r="AC63" s="9">
        <v>0</v>
      </c>
      <c r="AD63" s="9">
        <v>0</v>
      </c>
      <c r="AE63" s="9">
        <v>0</v>
      </c>
      <c r="AF63" s="9">
        <v>60</v>
      </c>
      <c r="AG63" s="9">
        <v>0</v>
      </c>
      <c r="AH63" s="9">
        <v>0</v>
      </c>
      <c r="AI63" s="9">
        <v>0</v>
      </c>
      <c r="AJ63" s="9">
        <v>0</v>
      </c>
      <c r="AK63" s="9"/>
      <c r="AL63" s="9"/>
      <c r="AM63" s="9"/>
      <c r="AN63" s="44">
        <f t="shared" si="0"/>
        <v>680</v>
      </c>
      <c r="AO63" s="9" t="str">
        <f>VLOOKUP(H63,'[1]3.公布版'!$H:$AN,33,0)</f>
        <v>放射科+核医学科</v>
      </c>
      <c r="AP63" s="9">
        <f t="shared" si="1"/>
        <v>15</v>
      </c>
      <c r="AQ63" s="9">
        <f>COUNTIF(AO:AO,AO63)</f>
        <v>27</v>
      </c>
      <c r="AR63" s="46">
        <f t="shared" si="2"/>
        <v>0.555555555555556</v>
      </c>
      <c r="AS63" s="47">
        <f t="shared" si="3"/>
        <v>1</v>
      </c>
      <c r="AT63" s="9">
        <v>1200</v>
      </c>
      <c r="AU63" s="9">
        <v>21</v>
      </c>
      <c r="AV63" s="48">
        <f t="shared" si="4"/>
        <v>1200</v>
      </c>
      <c r="AW63" s="9"/>
    </row>
    <row r="64" s="2" customFormat="1" ht="22" customHeight="1" spans="1:49">
      <c r="A64" s="9"/>
      <c r="B64" s="9"/>
      <c r="C64" s="9" t="s">
        <v>161</v>
      </c>
      <c r="D64" s="9">
        <v>59</v>
      </c>
      <c r="E64" s="20" t="s">
        <v>226</v>
      </c>
      <c r="F64" s="11" t="s">
        <v>227</v>
      </c>
      <c r="G64" s="11" t="s">
        <v>113</v>
      </c>
      <c r="H64" s="11" t="s">
        <v>126</v>
      </c>
      <c r="I64" s="11" t="s">
        <v>102</v>
      </c>
      <c r="J64" s="17" t="s">
        <v>103</v>
      </c>
      <c r="K64" s="17">
        <v>0</v>
      </c>
      <c r="L64" s="17">
        <v>0</v>
      </c>
      <c r="M64" s="17">
        <v>0</v>
      </c>
      <c r="N64" s="17">
        <v>160</v>
      </c>
      <c r="O64" s="26">
        <v>0</v>
      </c>
      <c r="P64" s="26">
        <v>0</v>
      </c>
      <c r="Q64" s="26">
        <v>1</v>
      </c>
      <c r="R64" s="26">
        <v>0</v>
      </c>
      <c r="S64" s="26">
        <v>0</v>
      </c>
      <c r="T64" s="34">
        <v>20</v>
      </c>
      <c r="U64" s="35">
        <v>100</v>
      </c>
      <c r="V64" s="17">
        <v>10</v>
      </c>
      <c r="W64" s="17">
        <v>80</v>
      </c>
      <c r="X64" s="17">
        <v>60</v>
      </c>
      <c r="Y64" s="17">
        <v>120</v>
      </c>
      <c r="Z64" s="13">
        <v>0</v>
      </c>
      <c r="AA64" s="9"/>
      <c r="AB64" s="9">
        <v>0</v>
      </c>
      <c r="AC64" s="9">
        <v>0</v>
      </c>
      <c r="AD64" s="9">
        <v>0</v>
      </c>
      <c r="AE64" s="9">
        <v>0</v>
      </c>
      <c r="AF64" s="9">
        <v>80</v>
      </c>
      <c r="AG64" s="9">
        <v>0</v>
      </c>
      <c r="AH64" s="9">
        <v>0</v>
      </c>
      <c r="AI64" s="9">
        <v>0</v>
      </c>
      <c r="AJ64" s="9">
        <v>0</v>
      </c>
      <c r="AK64" s="9"/>
      <c r="AL64" s="9"/>
      <c r="AM64" s="9"/>
      <c r="AN64" s="44">
        <f t="shared" si="0"/>
        <v>630</v>
      </c>
      <c r="AO64" s="9" t="str">
        <f>VLOOKUP(H64,'[1]3.公布版'!$H:$AN,33,0)</f>
        <v>放射科+核医学科</v>
      </c>
      <c r="AP64" s="9">
        <f t="shared" si="1"/>
        <v>16</v>
      </c>
      <c r="AQ64" s="9">
        <f>COUNTIF(AO:AO,AO64)</f>
        <v>27</v>
      </c>
      <c r="AR64" s="46">
        <f t="shared" si="2"/>
        <v>0.592592592592593</v>
      </c>
      <c r="AS64" s="47">
        <f t="shared" si="3"/>
        <v>1</v>
      </c>
      <c r="AT64" s="9">
        <v>1200</v>
      </c>
      <c r="AU64" s="9">
        <v>21</v>
      </c>
      <c r="AV64" s="48">
        <f t="shared" si="4"/>
        <v>1200</v>
      </c>
      <c r="AW64" s="9"/>
    </row>
    <row r="65" s="2" customFormat="1" ht="22" customHeight="1" spans="1:49">
      <c r="A65" s="9"/>
      <c r="B65" s="9"/>
      <c r="C65" s="9" t="s">
        <v>228</v>
      </c>
      <c r="D65" s="9">
        <v>60</v>
      </c>
      <c r="E65" s="19" t="s">
        <v>229</v>
      </c>
      <c r="F65" s="11" t="s">
        <v>230</v>
      </c>
      <c r="G65" s="11" t="s">
        <v>100</v>
      </c>
      <c r="H65" s="11" t="s">
        <v>126</v>
      </c>
      <c r="I65" s="11" t="s">
        <v>102</v>
      </c>
      <c r="J65" s="17" t="s">
        <v>103</v>
      </c>
      <c r="K65" s="17">
        <v>0</v>
      </c>
      <c r="L65" s="17">
        <v>0</v>
      </c>
      <c r="M65" s="17">
        <v>0</v>
      </c>
      <c r="N65" s="17">
        <v>160</v>
      </c>
      <c r="O65" s="26">
        <v>0</v>
      </c>
      <c r="P65" s="26">
        <v>9</v>
      </c>
      <c r="Q65" s="26">
        <v>1</v>
      </c>
      <c r="R65" s="26">
        <v>0</v>
      </c>
      <c r="S65" s="26">
        <v>0</v>
      </c>
      <c r="T65" s="34">
        <v>200</v>
      </c>
      <c r="U65" s="35">
        <v>100</v>
      </c>
      <c r="V65" s="17">
        <v>10</v>
      </c>
      <c r="W65" s="17">
        <v>60</v>
      </c>
      <c r="X65" s="17">
        <v>60</v>
      </c>
      <c r="Y65" s="17">
        <v>30</v>
      </c>
      <c r="Z65" s="37">
        <v>0</v>
      </c>
      <c r="AA65" s="9"/>
      <c r="AB65" s="9">
        <v>0</v>
      </c>
      <c r="AC65" s="9">
        <v>0</v>
      </c>
      <c r="AD65" s="9">
        <v>0</v>
      </c>
      <c r="AE65" s="9">
        <v>0</v>
      </c>
      <c r="AF65" s="9">
        <v>0</v>
      </c>
      <c r="AG65" s="9">
        <v>0</v>
      </c>
      <c r="AH65" s="9">
        <v>0</v>
      </c>
      <c r="AI65" s="9">
        <v>0</v>
      </c>
      <c r="AJ65" s="9">
        <v>0</v>
      </c>
      <c r="AK65" s="9"/>
      <c r="AL65" s="9"/>
      <c r="AM65" s="9"/>
      <c r="AN65" s="44">
        <f t="shared" si="0"/>
        <v>620</v>
      </c>
      <c r="AO65" s="9" t="str">
        <f>VLOOKUP(H65,'[1]3.公布版'!$H:$AN,33,0)</f>
        <v>放射科+核医学科</v>
      </c>
      <c r="AP65" s="9">
        <f t="shared" si="1"/>
        <v>17</v>
      </c>
      <c r="AQ65" s="9">
        <f>COUNTIF(AO:AO,AO65)</f>
        <v>27</v>
      </c>
      <c r="AR65" s="46">
        <f t="shared" si="2"/>
        <v>0.62962962962963</v>
      </c>
      <c r="AS65" s="47">
        <f t="shared" si="3"/>
        <v>0.75</v>
      </c>
      <c r="AT65" s="9">
        <v>1200</v>
      </c>
      <c r="AU65" s="9">
        <v>21</v>
      </c>
      <c r="AV65" s="48">
        <f t="shared" si="4"/>
        <v>900</v>
      </c>
      <c r="AW65" s="9"/>
    </row>
    <row r="66" s="2" customFormat="1" ht="22" customHeight="1" spans="1:49">
      <c r="A66" s="9"/>
      <c r="B66" s="9"/>
      <c r="C66" s="9" t="s">
        <v>231</v>
      </c>
      <c r="D66" s="9">
        <v>61</v>
      </c>
      <c r="E66" s="17" t="s">
        <v>232</v>
      </c>
      <c r="F66" s="11" t="s">
        <v>233</v>
      </c>
      <c r="G66" s="11" t="s">
        <v>113</v>
      </c>
      <c r="H66" s="11" t="s">
        <v>216</v>
      </c>
      <c r="I66" s="11" t="s">
        <v>102</v>
      </c>
      <c r="J66" s="11" t="s">
        <v>103</v>
      </c>
      <c r="K66" s="11">
        <v>0</v>
      </c>
      <c r="L66" s="11">
        <v>0</v>
      </c>
      <c r="M66" s="11">
        <v>0</v>
      </c>
      <c r="N66" s="11">
        <v>160</v>
      </c>
      <c r="O66" s="26">
        <v>0</v>
      </c>
      <c r="P66" s="26">
        <v>2</v>
      </c>
      <c r="Q66" s="25">
        <v>0.5</v>
      </c>
      <c r="R66" s="26">
        <v>0</v>
      </c>
      <c r="S66" s="26">
        <v>0</v>
      </c>
      <c r="T66" s="31">
        <v>50</v>
      </c>
      <c r="U66" s="32">
        <v>100</v>
      </c>
      <c r="V66" s="11">
        <v>10</v>
      </c>
      <c r="W66" s="11">
        <v>80</v>
      </c>
      <c r="X66" s="11">
        <v>30</v>
      </c>
      <c r="Y66" s="11">
        <v>90</v>
      </c>
      <c r="Z66" s="37">
        <v>20</v>
      </c>
      <c r="AA66" s="38"/>
      <c r="AB66" s="9">
        <v>0</v>
      </c>
      <c r="AC66" s="9">
        <v>0</v>
      </c>
      <c r="AD66" s="9">
        <v>0</v>
      </c>
      <c r="AE66" s="9">
        <v>0</v>
      </c>
      <c r="AF66" s="9">
        <v>80</v>
      </c>
      <c r="AG66" s="9">
        <v>0</v>
      </c>
      <c r="AH66" s="9">
        <v>0</v>
      </c>
      <c r="AI66" s="9">
        <v>0</v>
      </c>
      <c r="AJ66" s="9">
        <v>0</v>
      </c>
      <c r="AK66" s="9"/>
      <c r="AL66" s="9"/>
      <c r="AM66" s="9"/>
      <c r="AN66" s="44">
        <f t="shared" si="0"/>
        <v>620</v>
      </c>
      <c r="AO66" s="9" t="str">
        <f>VLOOKUP(H66,'[1]3.公布版'!$H:$AN,33,0)</f>
        <v>放射科+核医学科</v>
      </c>
      <c r="AP66" s="9">
        <f t="shared" si="1"/>
        <v>17</v>
      </c>
      <c r="AQ66" s="9">
        <f>COUNTIF(AO:AO,AO66)</f>
        <v>27</v>
      </c>
      <c r="AR66" s="46">
        <f t="shared" si="2"/>
        <v>0.62962962962963</v>
      </c>
      <c r="AS66" s="47">
        <f t="shared" si="3"/>
        <v>0.75</v>
      </c>
      <c r="AT66" s="9">
        <v>1200</v>
      </c>
      <c r="AU66" s="9">
        <v>21</v>
      </c>
      <c r="AV66" s="48">
        <f t="shared" si="4"/>
        <v>900</v>
      </c>
      <c r="AW66" s="9"/>
    </row>
    <row r="67" s="2" customFormat="1" ht="22" customHeight="1" spans="1:49">
      <c r="A67" s="9"/>
      <c r="B67" s="9"/>
      <c r="C67" s="9" t="s">
        <v>98</v>
      </c>
      <c r="D67" s="9">
        <v>62</v>
      </c>
      <c r="E67" s="13" t="s">
        <v>234</v>
      </c>
      <c r="F67" s="11" t="s">
        <v>235</v>
      </c>
      <c r="G67" s="11" t="s">
        <v>113</v>
      </c>
      <c r="H67" s="11" t="s">
        <v>126</v>
      </c>
      <c r="I67" s="11" t="s">
        <v>114</v>
      </c>
      <c r="J67" s="11" t="s">
        <v>103</v>
      </c>
      <c r="K67" s="11">
        <v>0</v>
      </c>
      <c r="L67" s="11">
        <v>0</v>
      </c>
      <c r="M67" s="11">
        <v>0</v>
      </c>
      <c r="N67" s="11">
        <v>160</v>
      </c>
      <c r="O67" s="26">
        <v>0</v>
      </c>
      <c r="P67" s="26">
        <v>0</v>
      </c>
      <c r="Q67" s="25">
        <v>0</v>
      </c>
      <c r="R67" s="26">
        <v>0</v>
      </c>
      <c r="S67" s="26">
        <v>0</v>
      </c>
      <c r="T67" s="31">
        <v>0</v>
      </c>
      <c r="U67" s="32">
        <v>100</v>
      </c>
      <c r="V67" s="11">
        <v>10</v>
      </c>
      <c r="W67" s="11">
        <v>80</v>
      </c>
      <c r="X67" s="11">
        <v>0</v>
      </c>
      <c r="Y67" s="11">
        <v>0</v>
      </c>
      <c r="Z67" s="11">
        <v>0</v>
      </c>
      <c r="AA67" s="38" t="s">
        <v>104</v>
      </c>
      <c r="AB67" s="9">
        <v>100</v>
      </c>
      <c r="AC67" s="9">
        <v>150</v>
      </c>
      <c r="AD67" s="9">
        <v>0</v>
      </c>
      <c r="AE67" s="9">
        <v>0</v>
      </c>
      <c r="AF67" s="9">
        <v>0</v>
      </c>
      <c r="AG67" s="9">
        <v>0</v>
      </c>
      <c r="AH67" s="9">
        <v>0</v>
      </c>
      <c r="AI67" s="9">
        <v>0</v>
      </c>
      <c r="AJ67" s="9">
        <v>0</v>
      </c>
      <c r="AK67" s="9"/>
      <c r="AL67" s="9"/>
      <c r="AM67" s="9"/>
      <c r="AN67" s="44">
        <f t="shared" si="0"/>
        <v>600</v>
      </c>
      <c r="AO67" s="9" t="str">
        <f>VLOOKUP(H67,'[1]3.公布版'!$H:$AN,33,0)</f>
        <v>放射科+核医学科</v>
      </c>
      <c r="AP67" s="9">
        <f t="shared" si="1"/>
        <v>19</v>
      </c>
      <c r="AQ67" s="9">
        <f>COUNTIF(AO:AO,AO67)</f>
        <v>27</v>
      </c>
      <c r="AR67" s="46">
        <f t="shared" si="2"/>
        <v>0.703703703703704</v>
      </c>
      <c r="AS67" s="47">
        <f t="shared" si="3"/>
        <v>0.75</v>
      </c>
      <c r="AT67" s="9">
        <v>1200</v>
      </c>
      <c r="AU67" s="9">
        <v>21</v>
      </c>
      <c r="AV67" s="48">
        <f t="shared" si="4"/>
        <v>900</v>
      </c>
      <c r="AW67" s="9"/>
    </row>
    <row r="68" s="2" customFormat="1" ht="22" customHeight="1" spans="1:49">
      <c r="A68" s="9"/>
      <c r="B68" s="9"/>
      <c r="C68" s="9" t="s">
        <v>228</v>
      </c>
      <c r="D68" s="9">
        <v>63</v>
      </c>
      <c r="E68" s="18" t="s">
        <v>236</v>
      </c>
      <c r="F68" s="11" t="s">
        <v>237</v>
      </c>
      <c r="G68" s="11" t="s">
        <v>100</v>
      </c>
      <c r="H68" s="11" t="s">
        <v>126</v>
      </c>
      <c r="I68" s="11" t="s">
        <v>102</v>
      </c>
      <c r="J68" s="17" t="s">
        <v>103</v>
      </c>
      <c r="K68" s="17">
        <v>0</v>
      </c>
      <c r="L68" s="17">
        <v>0</v>
      </c>
      <c r="M68" s="17">
        <v>0</v>
      </c>
      <c r="N68" s="17">
        <v>160</v>
      </c>
      <c r="O68" s="26">
        <v>0</v>
      </c>
      <c r="P68" s="26">
        <v>7</v>
      </c>
      <c r="Q68" s="26">
        <v>2</v>
      </c>
      <c r="R68" s="26">
        <v>0</v>
      </c>
      <c r="S68" s="26">
        <v>0</v>
      </c>
      <c r="T68" s="34">
        <v>180</v>
      </c>
      <c r="U68" s="35">
        <v>100</v>
      </c>
      <c r="V68" s="17">
        <v>10</v>
      </c>
      <c r="W68" s="17">
        <v>60</v>
      </c>
      <c r="X68" s="17">
        <v>60</v>
      </c>
      <c r="Y68" s="17">
        <v>30</v>
      </c>
      <c r="Z68" s="37">
        <v>0</v>
      </c>
      <c r="AA68" s="9"/>
      <c r="AB68" s="9">
        <v>0</v>
      </c>
      <c r="AC68" s="9">
        <v>0</v>
      </c>
      <c r="AD68" s="9">
        <v>0</v>
      </c>
      <c r="AE68" s="9">
        <v>0</v>
      </c>
      <c r="AF68" s="9">
        <v>0</v>
      </c>
      <c r="AG68" s="9">
        <v>0</v>
      </c>
      <c r="AH68" s="9">
        <v>0</v>
      </c>
      <c r="AI68" s="9">
        <v>0</v>
      </c>
      <c r="AJ68" s="9">
        <v>0</v>
      </c>
      <c r="AK68" s="9"/>
      <c r="AL68" s="9"/>
      <c r="AM68" s="9"/>
      <c r="AN68" s="44">
        <f t="shared" si="0"/>
        <v>600</v>
      </c>
      <c r="AO68" s="9" t="str">
        <f>VLOOKUP(H68,'[1]3.公布版'!$H:$AN,33,0)</f>
        <v>放射科+核医学科</v>
      </c>
      <c r="AP68" s="9">
        <f t="shared" si="1"/>
        <v>19</v>
      </c>
      <c r="AQ68" s="9">
        <f>COUNTIF(AO:AO,AO68)</f>
        <v>27</v>
      </c>
      <c r="AR68" s="46">
        <f t="shared" si="2"/>
        <v>0.703703703703704</v>
      </c>
      <c r="AS68" s="47">
        <f t="shared" si="3"/>
        <v>0.75</v>
      </c>
      <c r="AT68" s="9">
        <v>1200</v>
      </c>
      <c r="AU68" s="9">
        <v>21</v>
      </c>
      <c r="AV68" s="48">
        <f t="shared" si="4"/>
        <v>900</v>
      </c>
      <c r="AW68" s="9"/>
    </row>
    <row r="69" s="2" customFormat="1" ht="22" customHeight="1" spans="1:49">
      <c r="A69" s="9"/>
      <c r="B69" s="9"/>
      <c r="C69" s="9" t="s">
        <v>231</v>
      </c>
      <c r="D69" s="9">
        <v>64</v>
      </c>
      <c r="E69" s="17" t="s">
        <v>238</v>
      </c>
      <c r="F69" s="11" t="s">
        <v>239</v>
      </c>
      <c r="G69" s="11" t="s">
        <v>113</v>
      </c>
      <c r="H69" s="11" t="s">
        <v>126</v>
      </c>
      <c r="I69" s="11" t="s">
        <v>102</v>
      </c>
      <c r="J69" s="11" t="s">
        <v>103</v>
      </c>
      <c r="K69" s="11">
        <v>0</v>
      </c>
      <c r="L69" s="11">
        <v>0</v>
      </c>
      <c r="M69" s="11">
        <v>0</v>
      </c>
      <c r="N69" s="11">
        <v>160</v>
      </c>
      <c r="O69" s="26">
        <v>0</v>
      </c>
      <c r="P69" s="26">
        <v>3</v>
      </c>
      <c r="Q69" s="26">
        <v>2</v>
      </c>
      <c r="R69" s="26">
        <v>0</v>
      </c>
      <c r="S69" s="26">
        <v>0</v>
      </c>
      <c r="T69" s="31">
        <v>100</v>
      </c>
      <c r="U69" s="32">
        <v>100</v>
      </c>
      <c r="V69" s="11">
        <v>10</v>
      </c>
      <c r="W69" s="11">
        <v>80</v>
      </c>
      <c r="X69" s="11">
        <v>30</v>
      </c>
      <c r="Y69" s="11">
        <v>60</v>
      </c>
      <c r="Z69" s="37">
        <v>20</v>
      </c>
      <c r="AA69" s="38"/>
      <c r="AB69" s="9">
        <v>0</v>
      </c>
      <c r="AC69" s="9">
        <v>0</v>
      </c>
      <c r="AD69" s="9">
        <v>0</v>
      </c>
      <c r="AE69" s="9">
        <v>0</v>
      </c>
      <c r="AF69" s="9">
        <v>0</v>
      </c>
      <c r="AG69" s="9">
        <v>0</v>
      </c>
      <c r="AH69" s="9">
        <v>0</v>
      </c>
      <c r="AI69" s="9">
        <v>0</v>
      </c>
      <c r="AJ69" s="9">
        <v>0</v>
      </c>
      <c r="AK69" s="9"/>
      <c r="AL69" s="9"/>
      <c r="AM69" s="9"/>
      <c r="AN69" s="44">
        <f t="shared" si="0"/>
        <v>560</v>
      </c>
      <c r="AO69" s="9" t="str">
        <f>VLOOKUP(H69,'[1]3.公布版'!$H:$AN,33,0)</f>
        <v>放射科+核医学科</v>
      </c>
      <c r="AP69" s="9">
        <f t="shared" si="1"/>
        <v>21</v>
      </c>
      <c r="AQ69" s="9">
        <f>COUNTIF(AO:AO,AO69)</f>
        <v>27</v>
      </c>
      <c r="AR69" s="46">
        <f t="shared" si="2"/>
        <v>0.777777777777778</v>
      </c>
      <c r="AS69" s="47">
        <f t="shared" si="3"/>
        <v>0.75</v>
      </c>
      <c r="AT69" s="9">
        <v>1200</v>
      </c>
      <c r="AU69" s="9">
        <v>21</v>
      </c>
      <c r="AV69" s="48">
        <f t="shared" si="4"/>
        <v>900</v>
      </c>
      <c r="AW69" s="9"/>
    </row>
    <row r="70" s="2" customFormat="1" ht="22" customHeight="1" spans="1:49">
      <c r="A70" s="9"/>
      <c r="B70" s="9"/>
      <c r="C70" s="9" t="s">
        <v>126</v>
      </c>
      <c r="D70" s="9">
        <v>65</v>
      </c>
      <c r="E70" s="15" t="s">
        <v>240</v>
      </c>
      <c r="F70" s="11" t="s">
        <v>241</v>
      </c>
      <c r="G70" s="11" t="s">
        <v>113</v>
      </c>
      <c r="H70" s="11" t="s">
        <v>126</v>
      </c>
      <c r="I70" s="11" t="s">
        <v>102</v>
      </c>
      <c r="J70" s="17" t="s">
        <v>103</v>
      </c>
      <c r="K70" s="17">
        <v>0</v>
      </c>
      <c r="L70" s="17">
        <v>0</v>
      </c>
      <c r="M70" s="17">
        <v>0</v>
      </c>
      <c r="N70" s="17">
        <v>160</v>
      </c>
      <c r="O70" s="26">
        <v>0</v>
      </c>
      <c r="P70" s="26">
        <v>0</v>
      </c>
      <c r="Q70" s="25">
        <v>0</v>
      </c>
      <c r="R70" s="26">
        <v>0</v>
      </c>
      <c r="S70" s="26">
        <v>0</v>
      </c>
      <c r="T70" s="34">
        <v>0</v>
      </c>
      <c r="U70" s="35">
        <v>100</v>
      </c>
      <c r="V70" s="17">
        <v>0</v>
      </c>
      <c r="W70" s="17">
        <v>80</v>
      </c>
      <c r="X70" s="36">
        <v>120</v>
      </c>
      <c r="Y70" s="17">
        <v>90</v>
      </c>
      <c r="Z70" s="17">
        <v>0</v>
      </c>
      <c r="AA70" s="9"/>
      <c r="AB70" s="9">
        <v>0</v>
      </c>
      <c r="AC70" s="9">
        <v>0</v>
      </c>
      <c r="AD70" s="9">
        <v>0</v>
      </c>
      <c r="AE70" s="9">
        <v>0</v>
      </c>
      <c r="AF70" s="9">
        <v>0</v>
      </c>
      <c r="AG70" s="9">
        <v>0</v>
      </c>
      <c r="AH70" s="9">
        <v>0</v>
      </c>
      <c r="AI70" s="9">
        <v>0</v>
      </c>
      <c r="AJ70" s="9">
        <v>0</v>
      </c>
      <c r="AK70" s="9"/>
      <c r="AL70" s="9"/>
      <c r="AM70" s="9"/>
      <c r="AN70" s="44">
        <f t="shared" ref="AN70:AN133" si="5">SUM(K70:N70,T70,U70,V70:Z70,AB70:AJ70)</f>
        <v>550</v>
      </c>
      <c r="AO70" s="9" t="str">
        <f>VLOOKUP(H70,'[1]3.公布版'!$H:$AN,33,0)</f>
        <v>放射科+核医学科</v>
      </c>
      <c r="AP70" s="9">
        <f t="shared" ref="AP70:AP133" si="6">SUMPRODUCT(($AO$6:$AO$1044=AO70)*($AN$6:$AN$1044&gt;AN70))+1</f>
        <v>22</v>
      </c>
      <c r="AQ70" s="9">
        <f>COUNTIF(AO:AO,AO70)</f>
        <v>27</v>
      </c>
      <c r="AR70" s="46">
        <f t="shared" ref="AR70:AR133" si="7">AP70/AQ70</f>
        <v>0.814814814814815</v>
      </c>
      <c r="AS70" s="47">
        <f t="shared" ref="AS70:AS133" si="8">IF(AR70&lt;=10%,1.5,(IF(AR70&lt;=40%,1.25,IF(AR70&lt;=60%,1,IF(AR70&lt;90%,0.75,0.5)))))</f>
        <v>0.75</v>
      </c>
      <c r="AT70" s="9">
        <v>1200</v>
      </c>
      <c r="AU70" s="9">
        <v>21</v>
      </c>
      <c r="AV70" s="48">
        <f t="shared" ref="AV70:AV133" si="9">ROUND(AS70*AT70*(AU70/21),0)</f>
        <v>900</v>
      </c>
      <c r="AW70" s="9"/>
    </row>
    <row r="71" s="2" customFormat="1" ht="22" customHeight="1" spans="1:49">
      <c r="A71" s="9"/>
      <c r="B71" s="9"/>
      <c r="C71" s="9" t="s">
        <v>126</v>
      </c>
      <c r="D71" s="9">
        <v>66</v>
      </c>
      <c r="E71" s="18" t="s">
        <v>242</v>
      </c>
      <c r="F71" s="11" t="s">
        <v>243</v>
      </c>
      <c r="G71" s="11" t="s">
        <v>100</v>
      </c>
      <c r="H71" s="11" t="s">
        <v>126</v>
      </c>
      <c r="I71" s="11" t="s">
        <v>114</v>
      </c>
      <c r="J71" s="17" t="s">
        <v>103</v>
      </c>
      <c r="K71" s="17">
        <v>0</v>
      </c>
      <c r="L71" s="17">
        <v>0</v>
      </c>
      <c r="M71" s="17">
        <v>0</v>
      </c>
      <c r="N71" s="17">
        <v>160</v>
      </c>
      <c r="O71" s="26">
        <v>0</v>
      </c>
      <c r="P71" s="26">
        <v>0</v>
      </c>
      <c r="Q71" s="25">
        <v>0</v>
      </c>
      <c r="R71" s="26">
        <v>0</v>
      </c>
      <c r="S71" s="26">
        <v>0</v>
      </c>
      <c r="T71" s="34">
        <v>0</v>
      </c>
      <c r="U71" s="35">
        <v>100</v>
      </c>
      <c r="V71" s="17">
        <v>0</v>
      </c>
      <c r="W71" s="17">
        <v>80</v>
      </c>
      <c r="X71" s="36">
        <v>120</v>
      </c>
      <c r="Y71" s="17">
        <v>90</v>
      </c>
      <c r="Z71" s="17">
        <v>0</v>
      </c>
      <c r="AA71" s="9"/>
      <c r="AB71" s="9">
        <v>0</v>
      </c>
      <c r="AC71" s="9">
        <v>0</v>
      </c>
      <c r="AD71" s="9">
        <v>0</v>
      </c>
      <c r="AE71" s="9">
        <v>0</v>
      </c>
      <c r="AF71" s="9">
        <v>0</v>
      </c>
      <c r="AG71" s="9">
        <v>0</v>
      </c>
      <c r="AH71" s="9">
        <v>0</v>
      </c>
      <c r="AI71" s="9">
        <v>0</v>
      </c>
      <c r="AJ71" s="9">
        <v>0</v>
      </c>
      <c r="AK71" s="9"/>
      <c r="AL71" s="9"/>
      <c r="AM71" s="9"/>
      <c r="AN71" s="44">
        <f t="shared" si="5"/>
        <v>550</v>
      </c>
      <c r="AO71" s="9" t="str">
        <f>VLOOKUP(H71,'[1]3.公布版'!$H:$AN,33,0)</f>
        <v>放射科+核医学科</v>
      </c>
      <c r="AP71" s="9">
        <f t="shared" si="6"/>
        <v>22</v>
      </c>
      <c r="AQ71" s="9">
        <f>COUNTIF(AO:AO,AO71)</f>
        <v>27</v>
      </c>
      <c r="AR71" s="46">
        <f t="shared" si="7"/>
        <v>0.814814814814815</v>
      </c>
      <c r="AS71" s="47">
        <f t="shared" si="8"/>
        <v>0.75</v>
      </c>
      <c r="AT71" s="9">
        <v>1200</v>
      </c>
      <c r="AU71" s="9">
        <v>21</v>
      </c>
      <c r="AV71" s="48">
        <f t="shared" si="9"/>
        <v>900</v>
      </c>
      <c r="AW71" s="9"/>
    </row>
    <row r="72" s="2" customFormat="1" ht="22" customHeight="1" spans="1:49">
      <c r="A72" s="9"/>
      <c r="B72" s="9"/>
      <c r="C72" s="9" t="s">
        <v>126</v>
      </c>
      <c r="D72" s="9">
        <v>67</v>
      </c>
      <c r="E72" s="17" t="s">
        <v>244</v>
      </c>
      <c r="F72" s="11" t="s">
        <v>245</v>
      </c>
      <c r="G72" s="11" t="s">
        <v>100</v>
      </c>
      <c r="H72" s="11" t="s">
        <v>126</v>
      </c>
      <c r="I72" s="11" t="s">
        <v>102</v>
      </c>
      <c r="J72" s="17" t="s">
        <v>103</v>
      </c>
      <c r="K72" s="17">
        <v>0</v>
      </c>
      <c r="L72" s="17">
        <v>0</v>
      </c>
      <c r="M72" s="17">
        <v>0</v>
      </c>
      <c r="N72" s="17">
        <v>160</v>
      </c>
      <c r="O72" s="26">
        <v>0</v>
      </c>
      <c r="P72" s="26">
        <v>0</v>
      </c>
      <c r="Q72" s="25">
        <v>0</v>
      </c>
      <c r="R72" s="26">
        <v>0</v>
      </c>
      <c r="S72" s="26">
        <v>0</v>
      </c>
      <c r="T72" s="34">
        <v>0</v>
      </c>
      <c r="U72" s="35">
        <v>100</v>
      </c>
      <c r="V72" s="17">
        <v>0</v>
      </c>
      <c r="W72" s="17">
        <v>80</v>
      </c>
      <c r="X72" s="17">
        <v>120</v>
      </c>
      <c r="Y72" s="17">
        <v>60</v>
      </c>
      <c r="Z72" s="17">
        <v>0</v>
      </c>
      <c r="AA72" s="9"/>
      <c r="AB72" s="9">
        <v>0</v>
      </c>
      <c r="AC72" s="9">
        <v>0</v>
      </c>
      <c r="AD72" s="9">
        <v>0</v>
      </c>
      <c r="AE72" s="9">
        <v>0</v>
      </c>
      <c r="AF72" s="9">
        <v>0</v>
      </c>
      <c r="AG72" s="9">
        <v>0</v>
      </c>
      <c r="AH72" s="9">
        <v>0</v>
      </c>
      <c r="AI72" s="9">
        <v>0</v>
      </c>
      <c r="AJ72" s="9">
        <v>0</v>
      </c>
      <c r="AK72" s="9"/>
      <c r="AL72" s="9"/>
      <c r="AM72" s="9"/>
      <c r="AN72" s="44">
        <f t="shared" si="5"/>
        <v>520</v>
      </c>
      <c r="AO72" s="9" t="str">
        <f>VLOOKUP(H72,'[1]3.公布版'!$H:$AN,33,0)</f>
        <v>放射科+核医学科</v>
      </c>
      <c r="AP72" s="9">
        <f t="shared" si="6"/>
        <v>24</v>
      </c>
      <c r="AQ72" s="9">
        <f>COUNTIF(AO:AO,AO72)</f>
        <v>27</v>
      </c>
      <c r="AR72" s="46">
        <f t="shared" si="7"/>
        <v>0.888888888888889</v>
      </c>
      <c r="AS72" s="47">
        <f t="shared" si="8"/>
        <v>0.75</v>
      </c>
      <c r="AT72" s="9">
        <v>1200</v>
      </c>
      <c r="AU72" s="9">
        <v>21</v>
      </c>
      <c r="AV72" s="48">
        <f t="shared" si="9"/>
        <v>900</v>
      </c>
      <c r="AW72" s="9"/>
    </row>
    <row r="73" s="2" customFormat="1" ht="22" customHeight="1" spans="1:49">
      <c r="A73" s="9"/>
      <c r="B73" s="9"/>
      <c r="C73" s="9" t="s">
        <v>126</v>
      </c>
      <c r="D73" s="9">
        <v>68</v>
      </c>
      <c r="E73" s="19" t="s">
        <v>246</v>
      </c>
      <c r="F73" s="11" t="s">
        <v>247</v>
      </c>
      <c r="G73" s="11" t="s">
        <v>100</v>
      </c>
      <c r="H73" s="11" t="s">
        <v>126</v>
      </c>
      <c r="I73" s="11" t="s">
        <v>102</v>
      </c>
      <c r="J73" s="17" t="s">
        <v>103</v>
      </c>
      <c r="K73" s="17">
        <v>0</v>
      </c>
      <c r="L73" s="17">
        <v>0</v>
      </c>
      <c r="M73" s="17">
        <v>0</v>
      </c>
      <c r="N73" s="17">
        <v>160</v>
      </c>
      <c r="O73" s="26">
        <v>0</v>
      </c>
      <c r="P73" s="26">
        <v>0</v>
      </c>
      <c r="Q73" s="25">
        <v>0</v>
      </c>
      <c r="R73" s="26">
        <v>0</v>
      </c>
      <c r="S73" s="26">
        <v>0</v>
      </c>
      <c r="T73" s="34">
        <v>0</v>
      </c>
      <c r="U73" s="35">
        <v>100</v>
      </c>
      <c r="V73" s="17">
        <v>0</v>
      </c>
      <c r="W73" s="17">
        <v>80</v>
      </c>
      <c r="X73" s="36">
        <v>120</v>
      </c>
      <c r="Y73" s="17">
        <v>60</v>
      </c>
      <c r="Z73" s="17">
        <v>0</v>
      </c>
      <c r="AA73" s="9"/>
      <c r="AB73" s="9">
        <v>0</v>
      </c>
      <c r="AC73" s="9">
        <v>0</v>
      </c>
      <c r="AD73" s="9">
        <v>0</v>
      </c>
      <c r="AE73" s="9">
        <v>0</v>
      </c>
      <c r="AF73" s="9">
        <v>0</v>
      </c>
      <c r="AG73" s="9">
        <v>0</v>
      </c>
      <c r="AH73" s="9">
        <v>0</v>
      </c>
      <c r="AI73" s="9">
        <v>0</v>
      </c>
      <c r="AJ73" s="9">
        <v>0</v>
      </c>
      <c r="AK73" s="9"/>
      <c r="AL73" s="9"/>
      <c r="AM73" s="9"/>
      <c r="AN73" s="44">
        <f t="shared" si="5"/>
        <v>520</v>
      </c>
      <c r="AO73" s="9" t="str">
        <f>VLOOKUP(H73,'[1]3.公布版'!$H:$AN,33,0)</f>
        <v>放射科+核医学科</v>
      </c>
      <c r="AP73" s="9">
        <f t="shared" si="6"/>
        <v>24</v>
      </c>
      <c r="AQ73" s="9">
        <f>COUNTIF(AO:AO,AO73)</f>
        <v>27</v>
      </c>
      <c r="AR73" s="46">
        <f t="shared" si="7"/>
        <v>0.888888888888889</v>
      </c>
      <c r="AS73" s="47">
        <f t="shared" si="8"/>
        <v>0.75</v>
      </c>
      <c r="AT73" s="9">
        <v>1200</v>
      </c>
      <c r="AU73" s="9">
        <v>21</v>
      </c>
      <c r="AV73" s="48">
        <f t="shared" si="9"/>
        <v>900</v>
      </c>
      <c r="AW73" s="9"/>
    </row>
    <row r="74" s="2" customFormat="1" ht="22" customHeight="1" spans="1:49">
      <c r="A74" s="9"/>
      <c r="B74" s="9"/>
      <c r="C74" s="9" t="s">
        <v>228</v>
      </c>
      <c r="D74" s="9">
        <v>69</v>
      </c>
      <c r="E74" s="20" t="s">
        <v>248</v>
      </c>
      <c r="F74" s="11" t="s">
        <v>249</v>
      </c>
      <c r="G74" s="11" t="s">
        <v>113</v>
      </c>
      <c r="H74" s="11" t="s">
        <v>126</v>
      </c>
      <c r="I74" s="11" t="s">
        <v>102</v>
      </c>
      <c r="J74" s="17" t="s">
        <v>103</v>
      </c>
      <c r="K74" s="17">
        <v>0</v>
      </c>
      <c r="L74" s="17">
        <v>0</v>
      </c>
      <c r="M74" s="17">
        <v>0</v>
      </c>
      <c r="N74" s="17">
        <v>160</v>
      </c>
      <c r="O74" s="26">
        <v>0</v>
      </c>
      <c r="P74" s="26">
        <v>8</v>
      </c>
      <c r="Q74" s="26">
        <v>2</v>
      </c>
      <c r="R74" s="26">
        <v>0</v>
      </c>
      <c r="S74" s="26">
        <v>0</v>
      </c>
      <c r="T74" s="34">
        <v>200</v>
      </c>
      <c r="U74" s="35">
        <v>100</v>
      </c>
      <c r="V74" s="17">
        <v>10</v>
      </c>
      <c r="W74" s="17">
        <v>20</v>
      </c>
      <c r="X74" s="11">
        <v>0</v>
      </c>
      <c r="Y74" s="17">
        <v>30</v>
      </c>
      <c r="Z74" s="37">
        <v>0</v>
      </c>
      <c r="AA74" s="9"/>
      <c r="AB74" s="9">
        <v>0</v>
      </c>
      <c r="AC74" s="9">
        <v>0</v>
      </c>
      <c r="AD74" s="9">
        <v>0</v>
      </c>
      <c r="AE74" s="9">
        <v>0</v>
      </c>
      <c r="AF74" s="9">
        <v>0</v>
      </c>
      <c r="AG74" s="9">
        <v>0</v>
      </c>
      <c r="AH74" s="9">
        <v>0</v>
      </c>
      <c r="AI74" s="9">
        <v>0</v>
      </c>
      <c r="AJ74" s="9">
        <v>0</v>
      </c>
      <c r="AK74" s="9"/>
      <c r="AL74" s="9"/>
      <c r="AM74" s="9"/>
      <c r="AN74" s="44">
        <f t="shared" si="5"/>
        <v>520</v>
      </c>
      <c r="AO74" s="9" t="str">
        <f>VLOOKUP(H74,'[1]3.公布版'!$H:$AN,33,0)</f>
        <v>放射科+核医学科</v>
      </c>
      <c r="AP74" s="9">
        <f t="shared" si="6"/>
        <v>24</v>
      </c>
      <c r="AQ74" s="9">
        <f>COUNTIF(AO:AO,AO74)</f>
        <v>27</v>
      </c>
      <c r="AR74" s="46">
        <f t="shared" si="7"/>
        <v>0.888888888888889</v>
      </c>
      <c r="AS74" s="47">
        <f t="shared" si="8"/>
        <v>0.75</v>
      </c>
      <c r="AT74" s="9">
        <v>1200</v>
      </c>
      <c r="AU74" s="9">
        <v>21</v>
      </c>
      <c r="AV74" s="48">
        <f t="shared" si="9"/>
        <v>900</v>
      </c>
      <c r="AW74" s="9"/>
    </row>
    <row r="75" s="2" customFormat="1" ht="22" customHeight="1" spans="1:49">
      <c r="A75" s="9"/>
      <c r="B75" s="9"/>
      <c r="C75" s="9" t="s">
        <v>250</v>
      </c>
      <c r="D75" s="9">
        <v>70</v>
      </c>
      <c r="E75" s="17" t="s">
        <v>251</v>
      </c>
      <c r="F75" s="11" t="s">
        <v>252</v>
      </c>
      <c r="G75" s="11" t="s">
        <v>113</v>
      </c>
      <c r="H75" s="11" t="s">
        <v>216</v>
      </c>
      <c r="I75" s="11" t="s">
        <v>102</v>
      </c>
      <c r="J75" s="11" t="s">
        <v>103</v>
      </c>
      <c r="K75" s="11">
        <v>0</v>
      </c>
      <c r="L75" s="11">
        <v>0</v>
      </c>
      <c r="M75" s="11">
        <v>0</v>
      </c>
      <c r="N75" s="11">
        <v>160</v>
      </c>
      <c r="O75" s="26">
        <v>0</v>
      </c>
      <c r="P75" s="26">
        <v>0</v>
      </c>
      <c r="Q75" s="25">
        <v>0</v>
      </c>
      <c r="R75" s="26">
        <v>0</v>
      </c>
      <c r="S75" s="26">
        <v>0</v>
      </c>
      <c r="T75" s="31">
        <v>0</v>
      </c>
      <c r="U75" s="32">
        <v>100</v>
      </c>
      <c r="V75" s="11">
        <v>0</v>
      </c>
      <c r="W75" s="11">
        <v>0</v>
      </c>
      <c r="X75" s="11">
        <v>60</v>
      </c>
      <c r="Y75" s="11">
        <v>60</v>
      </c>
      <c r="Z75" s="37">
        <v>0</v>
      </c>
      <c r="AA75" s="38"/>
      <c r="AB75" s="9">
        <v>0</v>
      </c>
      <c r="AC75" s="9">
        <v>0</v>
      </c>
      <c r="AD75" s="9">
        <v>0</v>
      </c>
      <c r="AE75" s="9">
        <v>0</v>
      </c>
      <c r="AF75" s="9">
        <v>0</v>
      </c>
      <c r="AG75" s="9">
        <v>0</v>
      </c>
      <c r="AH75" s="9">
        <v>0</v>
      </c>
      <c r="AI75" s="9">
        <v>0</v>
      </c>
      <c r="AJ75" s="9">
        <v>0</v>
      </c>
      <c r="AK75" s="9"/>
      <c r="AL75" s="9"/>
      <c r="AM75" s="9"/>
      <c r="AN75" s="44">
        <f t="shared" si="5"/>
        <v>380</v>
      </c>
      <c r="AO75" s="9" t="str">
        <f>VLOOKUP(H75,'[1]3.公布版'!$H:$AN,33,0)</f>
        <v>放射科+核医学科</v>
      </c>
      <c r="AP75" s="9">
        <f t="shared" si="6"/>
        <v>27</v>
      </c>
      <c r="AQ75" s="9">
        <f>COUNTIF(AO:AO,AO75)</f>
        <v>27</v>
      </c>
      <c r="AR75" s="46">
        <f t="shared" si="7"/>
        <v>1</v>
      </c>
      <c r="AS75" s="47">
        <f t="shared" si="8"/>
        <v>0.5</v>
      </c>
      <c r="AT75" s="9">
        <v>1200</v>
      </c>
      <c r="AU75" s="9">
        <v>21</v>
      </c>
      <c r="AV75" s="48">
        <f t="shared" si="9"/>
        <v>600</v>
      </c>
      <c r="AW75" s="9"/>
    </row>
    <row r="76" s="2" customFormat="1" ht="22" customHeight="1" spans="1:49">
      <c r="A76" s="9"/>
      <c r="B76" s="9"/>
      <c r="C76" s="9" t="s">
        <v>253</v>
      </c>
      <c r="D76" s="9">
        <v>71</v>
      </c>
      <c r="E76" s="12" t="s">
        <v>254</v>
      </c>
      <c r="F76" s="11" t="s">
        <v>255</v>
      </c>
      <c r="G76" s="11" t="s">
        <v>100</v>
      </c>
      <c r="H76" s="11" t="s">
        <v>256</v>
      </c>
      <c r="I76" s="11" t="s">
        <v>109</v>
      </c>
      <c r="J76" s="11" t="s">
        <v>103</v>
      </c>
      <c r="K76" s="11">
        <v>0</v>
      </c>
      <c r="L76" s="11">
        <v>0</v>
      </c>
      <c r="M76" s="11">
        <v>0</v>
      </c>
      <c r="N76" s="11">
        <v>160</v>
      </c>
      <c r="O76" s="26">
        <v>0</v>
      </c>
      <c r="P76" s="25">
        <v>5</v>
      </c>
      <c r="Q76" s="26">
        <v>2</v>
      </c>
      <c r="R76" s="26">
        <v>0</v>
      </c>
      <c r="S76" s="26">
        <v>0</v>
      </c>
      <c r="T76" s="31">
        <v>140</v>
      </c>
      <c r="U76" s="32">
        <v>100</v>
      </c>
      <c r="V76" s="11">
        <v>10</v>
      </c>
      <c r="W76" s="11">
        <v>60</v>
      </c>
      <c r="X76" s="11">
        <v>60</v>
      </c>
      <c r="Y76" s="11">
        <v>60</v>
      </c>
      <c r="Z76" s="37">
        <v>40</v>
      </c>
      <c r="AA76" s="38"/>
      <c r="AB76" s="9">
        <v>100</v>
      </c>
      <c r="AC76" s="9">
        <v>150</v>
      </c>
      <c r="AD76" s="9">
        <v>100</v>
      </c>
      <c r="AE76" s="9">
        <v>0</v>
      </c>
      <c r="AF76" s="9">
        <v>0</v>
      </c>
      <c r="AG76" s="9">
        <v>0</v>
      </c>
      <c r="AH76" s="9">
        <v>0</v>
      </c>
      <c r="AI76" s="9">
        <v>0</v>
      </c>
      <c r="AJ76" s="9">
        <v>0</v>
      </c>
      <c r="AK76" s="9"/>
      <c r="AL76" s="9"/>
      <c r="AM76" s="9"/>
      <c r="AN76" s="44">
        <f t="shared" si="5"/>
        <v>980</v>
      </c>
      <c r="AO76" s="9" t="str">
        <f>VLOOKUP(H76,'[1]3.公布版'!$H:$AN,33,0)</f>
        <v>妇产科</v>
      </c>
      <c r="AP76" s="9">
        <f t="shared" si="6"/>
        <v>1</v>
      </c>
      <c r="AQ76" s="9">
        <f>COUNTIF(AO:AO,AO76)</f>
        <v>36</v>
      </c>
      <c r="AR76" s="46">
        <f t="shared" si="7"/>
        <v>0.0277777777777778</v>
      </c>
      <c r="AS76" s="47">
        <f t="shared" si="8"/>
        <v>1.5</v>
      </c>
      <c r="AT76" s="9">
        <v>1200</v>
      </c>
      <c r="AU76" s="9">
        <v>21</v>
      </c>
      <c r="AV76" s="48">
        <f t="shared" si="9"/>
        <v>1800</v>
      </c>
      <c r="AW76" s="9"/>
    </row>
    <row r="77" s="2" customFormat="1" ht="22" customHeight="1" spans="1:49">
      <c r="A77" s="9"/>
      <c r="B77" s="9"/>
      <c r="C77" s="9" t="s">
        <v>253</v>
      </c>
      <c r="D77" s="9">
        <v>72</v>
      </c>
      <c r="E77" s="13" t="s">
        <v>257</v>
      </c>
      <c r="F77" s="11" t="s">
        <v>258</v>
      </c>
      <c r="G77" s="11" t="s">
        <v>113</v>
      </c>
      <c r="H77" s="11" t="s">
        <v>256</v>
      </c>
      <c r="I77" s="11" t="s">
        <v>114</v>
      </c>
      <c r="J77" s="11" t="s">
        <v>103</v>
      </c>
      <c r="K77" s="11">
        <v>0</v>
      </c>
      <c r="L77" s="11">
        <v>0</v>
      </c>
      <c r="M77" s="11">
        <v>0</v>
      </c>
      <c r="N77" s="11">
        <v>160</v>
      </c>
      <c r="O77" s="26">
        <v>0</v>
      </c>
      <c r="P77" s="25">
        <v>5</v>
      </c>
      <c r="Q77" s="26">
        <v>1</v>
      </c>
      <c r="R77" s="26">
        <v>0</v>
      </c>
      <c r="S77" s="26">
        <v>0</v>
      </c>
      <c r="T77" s="31">
        <v>120</v>
      </c>
      <c r="U77" s="32">
        <v>100</v>
      </c>
      <c r="V77" s="11">
        <v>10</v>
      </c>
      <c r="W77" s="11">
        <v>60</v>
      </c>
      <c r="X77" s="11">
        <v>60</v>
      </c>
      <c r="Y77" s="11">
        <v>60</v>
      </c>
      <c r="Z77" s="37">
        <v>40</v>
      </c>
      <c r="AA77" s="38"/>
      <c r="AB77" s="9">
        <v>100</v>
      </c>
      <c r="AC77" s="9">
        <v>150</v>
      </c>
      <c r="AD77" s="9">
        <v>100</v>
      </c>
      <c r="AE77" s="9">
        <v>0</v>
      </c>
      <c r="AF77" s="9">
        <v>0</v>
      </c>
      <c r="AG77" s="9">
        <v>0</v>
      </c>
      <c r="AH77" s="9">
        <v>0</v>
      </c>
      <c r="AI77" s="9">
        <v>0</v>
      </c>
      <c r="AJ77" s="9">
        <v>0</v>
      </c>
      <c r="AK77" s="9"/>
      <c r="AL77" s="9"/>
      <c r="AM77" s="9"/>
      <c r="AN77" s="44">
        <f t="shared" si="5"/>
        <v>960</v>
      </c>
      <c r="AO77" s="9" t="str">
        <f>VLOOKUP(H77,'[1]3.公布版'!$H:$AN,33,0)</f>
        <v>妇产科</v>
      </c>
      <c r="AP77" s="9">
        <f t="shared" si="6"/>
        <v>2</v>
      </c>
      <c r="AQ77" s="9">
        <f>COUNTIF(AO:AO,AO77)</f>
        <v>36</v>
      </c>
      <c r="AR77" s="46">
        <f t="shared" si="7"/>
        <v>0.0555555555555556</v>
      </c>
      <c r="AS77" s="47">
        <f t="shared" si="8"/>
        <v>1.5</v>
      </c>
      <c r="AT77" s="9">
        <v>1200</v>
      </c>
      <c r="AU77" s="9">
        <v>21</v>
      </c>
      <c r="AV77" s="48">
        <f t="shared" si="9"/>
        <v>1800</v>
      </c>
      <c r="AW77" s="9"/>
    </row>
    <row r="78" s="2" customFormat="1" ht="22" customHeight="1" spans="1:49">
      <c r="A78" s="9"/>
      <c r="B78" s="9"/>
      <c r="C78" s="9" t="s">
        <v>253</v>
      </c>
      <c r="D78" s="9">
        <v>73</v>
      </c>
      <c r="E78" s="13" t="s">
        <v>259</v>
      </c>
      <c r="F78" s="11" t="s">
        <v>260</v>
      </c>
      <c r="G78" s="11" t="s">
        <v>113</v>
      </c>
      <c r="H78" s="11" t="s">
        <v>256</v>
      </c>
      <c r="I78" s="11" t="s">
        <v>114</v>
      </c>
      <c r="J78" s="11" t="s">
        <v>103</v>
      </c>
      <c r="K78" s="11">
        <v>0</v>
      </c>
      <c r="L78" s="11">
        <v>0</v>
      </c>
      <c r="M78" s="11">
        <v>0</v>
      </c>
      <c r="N78" s="11">
        <v>160</v>
      </c>
      <c r="O78" s="26">
        <v>0</v>
      </c>
      <c r="P78" s="25">
        <v>5</v>
      </c>
      <c r="Q78" s="26">
        <v>2</v>
      </c>
      <c r="R78" s="26">
        <v>0</v>
      </c>
      <c r="S78" s="26">
        <v>0</v>
      </c>
      <c r="T78" s="31">
        <v>140</v>
      </c>
      <c r="U78" s="32">
        <v>100</v>
      </c>
      <c r="V78" s="11">
        <v>10</v>
      </c>
      <c r="W78" s="11">
        <v>60</v>
      </c>
      <c r="X78" s="11">
        <v>60</v>
      </c>
      <c r="Y78" s="11">
        <v>60</v>
      </c>
      <c r="Z78" s="37">
        <v>20</v>
      </c>
      <c r="AA78" s="38"/>
      <c r="AB78" s="9">
        <v>100</v>
      </c>
      <c r="AC78" s="9">
        <v>150</v>
      </c>
      <c r="AD78" s="9">
        <v>100</v>
      </c>
      <c r="AE78" s="9">
        <v>0</v>
      </c>
      <c r="AF78" s="9">
        <v>0</v>
      </c>
      <c r="AG78" s="9">
        <v>0</v>
      </c>
      <c r="AH78" s="9">
        <v>0</v>
      </c>
      <c r="AI78" s="9">
        <v>0</v>
      </c>
      <c r="AJ78" s="9">
        <v>0</v>
      </c>
      <c r="AK78" s="9"/>
      <c r="AL78" s="9"/>
      <c r="AM78" s="9"/>
      <c r="AN78" s="44">
        <f t="shared" si="5"/>
        <v>960</v>
      </c>
      <c r="AO78" s="9" t="str">
        <f>VLOOKUP(H78,'[1]3.公布版'!$H:$AN,33,0)</f>
        <v>妇产科</v>
      </c>
      <c r="AP78" s="9">
        <f t="shared" si="6"/>
        <v>2</v>
      </c>
      <c r="AQ78" s="9">
        <f>COUNTIF(AO:AO,AO78)</f>
        <v>36</v>
      </c>
      <c r="AR78" s="46">
        <f t="shared" si="7"/>
        <v>0.0555555555555556</v>
      </c>
      <c r="AS78" s="47">
        <f t="shared" si="8"/>
        <v>1.5</v>
      </c>
      <c r="AT78" s="9">
        <v>1200</v>
      </c>
      <c r="AU78" s="9">
        <v>21</v>
      </c>
      <c r="AV78" s="48">
        <f t="shared" si="9"/>
        <v>1800</v>
      </c>
      <c r="AW78" s="9"/>
    </row>
    <row r="79" s="2" customFormat="1" ht="22" customHeight="1" spans="1:49">
      <c r="A79" s="9"/>
      <c r="B79" s="9"/>
      <c r="C79" s="9" t="s">
        <v>261</v>
      </c>
      <c r="D79" s="9">
        <v>74</v>
      </c>
      <c r="E79" s="18" t="s">
        <v>262</v>
      </c>
      <c r="F79" s="11">
        <v>621023</v>
      </c>
      <c r="G79" s="11" t="s">
        <v>100</v>
      </c>
      <c r="H79" s="11" t="s">
        <v>256</v>
      </c>
      <c r="I79" s="11" t="s">
        <v>114</v>
      </c>
      <c r="J79" s="17" t="s">
        <v>103</v>
      </c>
      <c r="K79" s="17">
        <v>0</v>
      </c>
      <c r="L79" s="17">
        <v>0</v>
      </c>
      <c r="M79" s="17">
        <v>0</v>
      </c>
      <c r="N79" s="17">
        <v>160</v>
      </c>
      <c r="O79" s="26">
        <v>0</v>
      </c>
      <c r="P79" s="25">
        <v>5</v>
      </c>
      <c r="Q79" s="26">
        <v>1</v>
      </c>
      <c r="R79" s="26">
        <v>0</v>
      </c>
      <c r="S79" s="26">
        <v>0</v>
      </c>
      <c r="T79" s="34">
        <v>120</v>
      </c>
      <c r="U79" s="35">
        <v>100</v>
      </c>
      <c r="V79" s="17">
        <v>0</v>
      </c>
      <c r="W79" s="17">
        <v>60</v>
      </c>
      <c r="X79" s="17">
        <v>30</v>
      </c>
      <c r="Y79" s="17">
        <v>30</v>
      </c>
      <c r="Z79" s="13">
        <v>40</v>
      </c>
      <c r="AA79" s="9"/>
      <c r="AB79" s="9">
        <v>100</v>
      </c>
      <c r="AC79" s="9">
        <v>150</v>
      </c>
      <c r="AD79" s="9">
        <v>100</v>
      </c>
      <c r="AE79" s="9">
        <v>0</v>
      </c>
      <c r="AF79" s="9">
        <v>0</v>
      </c>
      <c r="AG79" s="9">
        <v>0</v>
      </c>
      <c r="AH79" s="9">
        <v>0</v>
      </c>
      <c r="AI79" s="9">
        <v>0</v>
      </c>
      <c r="AJ79" s="9">
        <v>0</v>
      </c>
      <c r="AK79" s="9"/>
      <c r="AL79" s="9"/>
      <c r="AM79" s="9"/>
      <c r="AN79" s="44">
        <f t="shared" si="5"/>
        <v>890</v>
      </c>
      <c r="AO79" s="9" t="str">
        <f>VLOOKUP(H79,'[1]3.公布版'!$H:$AN,33,0)</f>
        <v>妇产科</v>
      </c>
      <c r="AP79" s="9">
        <f t="shared" si="6"/>
        <v>4</v>
      </c>
      <c r="AQ79" s="9">
        <f>COUNTIF(AO:AO,AO79)</f>
        <v>36</v>
      </c>
      <c r="AR79" s="46">
        <f t="shared" si="7"/>
        <v>0.111111111111111</v>
      </c>
      <c r="AS79" s="47">
        <f t="shared" si="8"/>
        <v>1.25</v>
      </c>
      <c r="AT79" s="9">
        <v>1200</v>
      </c>
      <c r="AU79" s="9">
        <v>21</v>
      </c>
      <c r="AV79" s="48">
        <f t="shared" si="9"/>
        <v>1500</v>
      </c>
      <c r="AW79" s="9"/>
    </row>
    <row r="80" s="2" customFormat="1" ht="22" customHeight="1" spans="1:49">
      <c r="A80" s="9"/>
      <c r="B80" s="9"/>
      <c r="C80" s="9" t="s">
        <v>261</v>
      </c>
      <c r="D80" s="9">
        <v>75</v>
      </c>
      <c r="E80" s="19" t="s">
        <v>263</v>
      </c>
      <c r="F80" s="11" t="s">
        <v>264</v>
      </c>
      <c r="G80" s="11" t="s">
        <v>113</v>
      </c>
      <c r="H80" s="11" t="s">
        <v>256</v>
      </c>
      <c r="I80" s="11" t="s">
        <v>114</v>
      </c>
      <c r="J80" s="17" t="s">
        <v>103</v>
      </c>
      <c r="K80" s="17">
        <v>0</v>
      </c>
      <c r="L80" s="17">
        <v>0</v>
      </c>
      <c r="M80" s="17">
        <v>0</v>
      </c>
      <c r="N80" s="17">
        <v>160</v>
      </c>
      <c r="O80" s="26">
        <v>0</v>
      </c>
      <c r="P80" s="26">
        <v>3</v>
      </c>
      <c r="Q80" s="26">
        <v>2</v>
      </c>
      <c r="R80" s="26">
        <v>0</v>
      </c>
      <c r="S80" s="26">
        <v>0</v>
      </c>
      <c r="T80" s="34">
        <v>100</v>
      </c>
      <c r="U80" s="35">
        <v>100</v>
      </c>
      <c r="V80" s="17">
        <v>10</v>
      </c>
      <c r="W80" s="17">
        <v>40</v>
      </c>
      <c r="X80" s="17">
        <v>60</v>
      </c>
      <c r="Y80" s="17">
        <v>30</v>
      </c>
      <c r="Z80" s="13">
        <v>40</v>
      </c>
      <c r="AA80" s="9"/>
      <c r="AB80" s="9">
        <v>100</v>
      </c>
      <c r="AC80" s="9">
        <v>150</v>
      </c>
      <c r="AD80" s="9">
        <v>100</v>
      </c>
      <c r="AE80" s="9">
        <v>0</v>
      </c>
      <c r="AF80" s="9">
        <v>0</v>
      </c>
      <c r="AG80" s="9">
        <v>0</v>
      </c>
      <c r="AH80" s="9">
        <v>0</v>
      </c>
      <c r="AI80" s="9">
        <v>0</v>
      </c>
      <c r="AJ80" s="9">
        <v>0</v>
      </c>
      <c r="AK80" s="9"/>
      <c r="AL80" s="9"/>
      <c r="AM80" s="9"/>
      <c r="AN80" s="44">
        <f t="shared" si="5"/>
        <v>890</v>
      </c>
      <c r="AO80" s="9" t="str">
        <f>VLOOKUP(H80,'[1]3.公布版'!$H:$AN,33,0)</f>
        <v>妇产科</v>
      </c>
      <c r="AP80" s="9">
        <f t="shared" si="6"/>
        <v>4</v>
      </c>
      <c r="AQ80" s="9">
        <f>COUNTIF(AO:AO,AO80)</f>
        <v>36</v>
      </c>
      <c r="AR80" s="46">
        <f t="shared" si="7"/>
        <v>0.111111111111111</v>
      </c>
      <c r="AS80" s="47">
        <f t="shared" si="8"/>
        <v>1.25</v>
      </c>
      <c r="AT80" s="9">
        <v>1200</v>
      </c>
      <c r="AU80" s="9">
        <v>21</v>
      </c>
      <c r="AV80" s="48">
        <f t="shared" si="9"/>
        <v>1500</v>
      </c>
      <c r="AW80" s="9"/>
    </row>
    <row r="81" s="2" customFormat="1" ht="22" customHeight="1" spans="1:49">
      <c r="A81" s="9"/>
      <c r="B81" s="9"/>
      <c r="C81" s="9" t="s">
        <v>253</v>
      </c>
      <c r="D81" s="9">
        <v>76</v>
      </c>
      <c r="E81" s="12" t="s">
        <v>265</v>
      </c>
      <c r="F81" s="11" t="s">
        <v>266</v>
      </c>
      <c r="G81" s="11" t="s">
        <v>100</v>
      </c>
      <c r="H81" s="11" t="s">
        <v>256</v>
      </c>
      <c r="I81" s="11" t="s">
        <v>109</v>
      </c>
      <c r="J81" s="11" t="s">
        <v>103</v>
      </c>
      <c r="K81" s="11">
        <v>0</v>
      </c>
      <c r="L81" s="11">
        <v>0</v>
      </c>
      <c r="M81" s="11">
        <v>0</v>
      </c>
      <c r="N81" s="11">
        <v>160</v>
      </c>
      <c r="O81" s="26">
        <v>0</v>
      </c>
      <c r="P81" s="25">
        <v>5</v>
      </c>
      <c r="Q81" s="26">
        <v>2</v>
      </c>
      <c r="R81" s="26">
        <v>0</v>
      </c>
      <c r="S81" s="26">
        <v>0</v>
      </c>
      <c r="T81" s="31">
        <v>140</v>
      </c>
      <c r="U81" s="32">
        <v>100</v>
      </c>
      <c r="V81" s="17">
        <v>0</v>
      </c>
      <c r="W81" s="11">
        <v>20</v>
      </c>
      <c r="X81" s="11">
        <v>60</v>
      </c>
      <c r="Y81" s="11">
        <v>30</v>
      </c>
      <c r="Z81" s="37">
        <v>20</v>
      </c>
      <c r="AA81" s="38"/>
      <c r="AB81" s="9">
        <v>100</v>
      </c>
      <c r="AC81" s="9">
        <v>150</v>
      </c>
      <c r="AD81" s="9">
        <v>100</v>
      </c>
      <c r="AE81" s="9">
        <v>0</v>
      </c>
      <c r="AF81" s="9">
        <v>0</v>
      </c>
      <c r="AG81" s="9">
        <v>0</v>
      </c>
      <c r="AH81" s="9">
        <v>0</v>
      </c>
      <c r="AI81" s="9">
        <v>0</v>
      </c>
      <c r="AJ81" s="9">
        <v>0</v>
      </c>
      <c r="AK81" s="9"/>
      <c r="AL81" s="9"/>
      <c r="AM81" s="9"/>
      <c r="AN81" s="44">
        <f t="shared" si="5"/>
        <v>880</v>
      </c>
      <c r="AO81" s="9" t="str">
        <f>VLOOKUP(H81,'[1]3.公布版'!$H:$AN,33,0)</f>
        <v>妇产科</v>
      </c>
      <c r="AP81" s="9">
        <f t="shared" si="6"/>
        <v>6</v>
      </c>
      <c r="AQ81" s="9">
        <f>COUNTIF(AO:AO,AO81)</f>
        <v>36</v>
      </c>
      <c r="AR81" s="46">
        <f t="shared" si="7"/>
        <v>0.166666666666667</v>
      </c>
      <c r="AS81" s="47">
        <f t="shared" si="8"/>
        <v>1.25</v>
      </c>
      <c r="AT81" s="9">
        <v>1200</v>
      </c>
      <c r="AU81" s="9">
        <v>21</v>
      </c>
      <c r="AV81" s="48">
        <f t="shared" si="9"/>
        <v>1500</v>
      </c>
      <c r="AW81" s="9"/>
    </row>
    <row r="82" s="2" customFormat="1" ht="22" customHeight="1" spans="1:49">
      <c r="A82" s="9"/>
      <c r="B82" s="9"/>
      <c r="C82" s="9" t="s">
        <v>261</v>
      </c>
      <c r="D82" s="9">
        <v>77</v>
      </c>
      <c r="E82" s="18" t="s">
        <v>267</v>
      </c>
      <c r="F82" s="11" t="s">
        <v>268</v>
      </c>
      <c r="G82" s="11" t="s">
        <v>100</v>
      </c>
      <c r="H82" s="11" t="s">
        <v>256</v>
      </c>
      <c r="I82" s="11" t="s">
        <v>114</v>
      </c>
      <c r="J82" s="17" t="s">
        <v>103</v>
      </c>
      <c r="K82" s="17">
        <v>0</v>
      </c>
      <c r="L82" s="17">
        <v>0</v>
      </c>
      <c r="M82" s="17">
        <v>0</v>
      </c>
      <c r="N82" s="17">
        <v>160</v>
      </c>
      <c r="O82" s="26">
        <v>0</v>
      </c>
      <c r="P82" s="26">
        <v>4</v>
      </c>
      <c r="Q82" s="26">
        <v>2</v>
      </c>
      <c r="R82" s="26">
        <v>0</v>
      </c>
      <c r="S82" s="26">
        <v>0</v>
      </c>
      <c r="T82" s="34">
        <v>120</v>
      </c>
      <c r="U82" s="35">
        <v>100</v>
      </c>
      <c r="V82" s="17">
        <v>0</v>
      </c>
      <c r="W82" s="17">
        <v>20</v>
      </c>
      <c r="X82" s="17">
        <v>60</v>
      </c>
      <c r="Y82" s="17">
        <v>30</v>
      </c>
      <c r="Z82" s="13">
        <v>20</v>
      </c>
      <c r="AA82" s="9"/>
      <c r="AB82" s="9">
        <v>100</v>
      </c>
      <c r="AC82" s="9">
        <v>150</v>
      </c>
      <c r="AD82" s="9">
        <v>100</v>
      </c>
      <c r="AE82" s="9">
        <v>0</v>
      </c>
      <c r="AF82" s="9">
        <v>0</v>
      </c>
      <c r="AG82" s="9">
        <v>0</v>
      </c>
      <c r="AH82" s="9">
        <v>0</v>
      </c>
      <c r="AI82" s="9">
        <v>0</v>
      </c>
      <c r="AJ82" s="9">
        <v>0</v>
      </c>
      <c r="AK82" s="9"/>
      <c r="AL82" s="9"/>
      <c r="AM82" s="9"/>
      <c r="AN82" s="44">
        <f t="shared" si="5"/>
        <v>860</v>
      </c>
      <c r="AO82" s="9" t="str">
        <f>VLOOKUP(H82,'[1]3.公布版'!$H:$AN,33,0)</f>
        <v>妇产科</v>
      </c>
      <c r="AP82" s="9">
        <f t="shared" si="6"/>
        <v>7</v>
      </c>
      <c r="AQ82" s="9">
        <f>COUNTIF(AO:AO,AO82)</f>
        <v>36</v>
      </c>
      <c r="AR82" s="46">
        <f t="shared" si="7"/>
        <v>0.194444444444444</v>
      </c>
      <c r="AS82" s="47">
        <f t="shared" si="8"/>
        <v>1.25</v>
      </c>
      <c r="AT82" s="9">
        <v>1200</v>
      </c>
      <c r="AU82" s="9">
        <v>21</v>
      </c>
      <c r="AV82" s="48">
        <f t="shared" si="9"/>
        <v>1500</v>
      </c>
      <c r="AW82" s="9"/>
    </row>
    <row r="83" s="2" customFormat="1" ht="22" customHeight="1" spans="1:49">
      <c r="A83" s="9"/>
      <c r="B83" s="9"/>
      <c r="C83" s="9" t="s">
        <v>269</v>
      </c>
      <c r="D83" s="9">
        <v>78</v>
      </c>
      <c r="E83" s="11" t="s">
        <v>270</v>
      </c>
      <c r="F83" s="11">
        <v>120054</v>
      </c>
      <c r="G83" s="11" t="s">
        <v>100</v>
      </c>
      <c r="H83" s="11" t="s">
        <v>256</v>
      </c>
      <c r="I83" s="11" t="s">
        <v>109</v>
      </c>
      <c r="J83" s="11" t="s">
        <v>103</v>
      </c>
      <c r="K83" s="11">
        <v>0</v>
      </c>
      <c r="L83" s="11">
        <v>0</v>
      </c>
      <c r="M83" s="11">
        <v>0</v>
      </c>
      <c r="N83" s="11">
        <v>120</v>
      </c>
      <c r="O83" s="26">
        <v>0</v>
      </c>
      <c r="P83" s="26">
        <v>0</v>
      </c>
      <c r="Q83" s="25">
        <v>0</v>
      </c>
      <c r="R83" s="26">
        <v>0</v>
      </c>
      <c r="S83" s="26">
        <v>0</v>
      </c>
      <c r="T83" s="31">
        <v>0</v>
      </c>
      <c r="U83" s="32">
        <v>100</v>
      </c>
      <c r="V83" s="11">
        <v>10</v>
      </c>
      <c r="W83" s="11">
        <v>80</v>
      </c>
      <c r="X83" s="11">
        <v>120</v>
      </c>
      <c r="Y83" s="11">
        <v>0</v>
      </c>
      <c r="Z83" s="37">
        <v>40</v>
      </c>
      <c r="AA83" s="9"/>
      <c r="AB83" s="9">
        <v>100</v>
      </c>
      <c r="AC83" s="9">
        <v>150</v>
      </c>
      <c r="AD83" s="9">
        <v>100</v>
      </c>
      <c r="AE83" s="9">
        <v>0</v>
      </c>
      <c r="AF83" s="9">
        <v>0</v>
      </c>
      <c r="AG83" s="9">
        <v>0</v>
      </c>
      <c r="AH83" s="9">
        <v>0</v>
      </c>
      <c r="AI83" s="9">
        <v>0</v>
      </c>
      <c r="AJ83" s="9">
        <v>0</v>
      </c>
      <c r="AK83" s="9"/>
      <c r="AL83" s="9"/>
      <c r="AM83" s="9"/>
      <c r="AN83" s="44">
        <f t="shared" si="5"/>
        <v>820</v>
      </c>
      <c r="AO83" s="9" t="str">
        <f>VLOOKUP(H83,'[1]3.公布版'!$H:$AN,33,0)</f>
        <v>妇产科</v>
      </c>
      <c r="AP83" s="9">
        <f t="shared" si="6"/>
        <v>8</v>
      </c>
      <c r="AQ83" s="9">
        <f>COUNTIF(AO:AO,AO83)</f>
        <v>36</v>
      </c>
      <c r="AR83" s="46">
        <f t="shared" si="7"/>
        <v>0.222222222222222</v>
      </c>
      <c r="AS83" s="47">
        <f t="shared" si="8"/>
        <v>1.25</v>
      </c>
      <c r="AT83" s="9">
        <v>1200</v>
      </c>
      <c r="AU83" s="9">
        <v>21</v>
      </c>
      <c r="AV83" s="48">
        <f t="shared" si="9"/>
        <v>1500</v>
      </c>
      <c r="AW83" s="9"/>
    </row>
    <row r="84" s="2" customFormat="1" ht="22" customHeight="1" spans="1:49">
      <c r="A84" s="9"/>
      <c r="B84" s="9"/>
      <c r="C84" s="9" t="s">
        <v>253</v>
      </c>
      <c r="D84" s="9">
        <v>79</v>
      </c>
      <c r="E84" s="12" t="s">
        <v>271</v>
      </c>
      <c r="F84" s="11" t="s">
        <v>272</v>
      </c>
      <c r="G84" s="11" t="s">
        <v>100</v>
      </c>
      <c r="H84" s="11" t="s">
        <v>256</v>
      </c>
      <c r="I84" s="11" t="s">
        <v>109</v>
      </c>
      <c r="J84" s="11" t="s">
        <v>103</v>
      </c>
      <c r="K84" s="11">
        <v>0</v>
      </c>
      <c r="L84" s="11">
        <v>0</v>
      </c>
      <c r="M84" s="11">
        <v>0</v>
      </c>
      <c r="N84" s="11">
        <v>120</v>
      </c>
      <c r="O84" s="26">
        <v>0</v>
      </c>
      <c r="P84" s="25">
        <v>1</v>
      </c>
      <c r="Q84" s="25">
        <v>3</v>
      </c>
      <c r="R84" s="26">
        <v>0</v>
      </c>
      <c r="S84" s="26">
        <v>0</v>
      </c>
      <c r="T84" s="31">
        <v>80</v>
      </c>
      <c r="U84" s="32">
        <v>100</v>
      </c>
      <c r="V84" s="11">
        <v>10</v>
      </c>
      <c r="W84" s="11">
        <v>60</v>
      </c>
      <c r="X84" s="11">
        <v>30</v>
      </c>
      <c r="Y84" s="11">
        <v>60</v>
      </c>
      <c r="Z84" s="37">
        <v>0</v>
      </c>
      <c r="AA84" s="38"/>
      <c r="AB84" s="9">
        <v>100</v>
      </c>
      <c r="AC84" s="9">
        <v>150</v>
      </c>
      <c r="AD84" s="9">
        <v>100</v>
      </c>
      <c r="AE84" s="9">
        <v>0</v>
      </c>
      <c r="AF84" s="9">
        <v>0</v>
      </c>
      <c r="AG84" s="9">
        <v>0</v>
      </c>
      <c r="AH84" s="9">
        <v>0</v>
      </c>
      <c r="AI84" s="9">
        <v>0</v>
      </c>
      <c r="AJ84" s="9">
        <v>0</v>
      </c>
      <c r="AK84" s="9"/>
      <c r="AL84" s="9"/>
      <c r="AM84" s="9"/>
      <c r="AN84" s="44">
        <f t="shared" si="5"/>
        <v>810</v>
      </c>
      <c r="AO84" s="9" t="str">
        <f>VLOOKUP(H84,'[1]3.公布版'!$H:$AN,33,0)</f>
        <v>妇产科</v>
      </c>
      <c r="AP84" s="9">
        <f t="shared" si="6"/>
        <v>9</v>
      </c>
      <c r="AQ84" s="9">
        <f>COUNTIF(AO:AO,AO84)</f>
        <v>36</v>
      </c>
      <c r="AR84" s="46">
        <f t="shared" si="7"/>
        <v>0.25</v>
      </c>
      <c r="AS84" s="47">
        <f t="shared" si="8"/>
        <v>1.25</v>
      </c>
      <c r="AT84" s="9">
        <v>1200</v>
      </c>
      <c r="AU84" s="9">
        <v>21</v>
      </c>
      <c r="AV84" s="48">
        <f t="shared" si="9"/>
        <v>1500</v>
      </c>
      <c r="AW84" s="9"/>
    </row>
    <row r="85" s="2" customFormat="1" ht="22" customHeight="1" spans="1:49">
      <c r="A85" s="9"/>
      <c r="B85" s="9"/>
      <c r="C85" s="9" t="s">
        <v>253</v>
      </c>
      <c r="D85" s="9">
        <v>80</v>
      </c>
      <c r="E85" s="13" t="s">
        <v>273</v>
      </c>
      <c r="F85" s="11" t="s">
        <v>274</v>
      </c>
      <c r="G85" s="11" t="s">
        <v>113</v>
      </c>
      <c r="H85" s="11" t="s">
        <v>256</v>
      </c>
      <c r="I85" s="11" t="s">
        <v>114</v>
      </c>
      <c r="J85" s="11" t="s">
        <v>103</v>
      </c>
      <c r="K85" s="11">
        <v>0</v>
      </c>
      <c r="L85" s="11">
        <v>0</v>
      </c>
      <c r="M85" s="11">
        <v>0</v>
      </c>
      <c r="N85" s="11">
        <v>120</v>
      </c>
      <c r="O85" s="26">
        <v>0</v>
      </c>
      <c r="P85" s="26">
        <v>2</v>
      </c>
      <c r="Q85" s="26">
        <v>2</v>
      </c>
      <c r="R85" s="26">
        <v>0</v>
      </c>
      <c r="S85" s="26">
        <v>0</v>
      </c>
      <c r="T85" s="31">
        <v>80</v>
      </c>
      <c r="U85" s="32">
        <v>100</v>
      </c>
      <c r="V85" s="11">
        <v>10</v>
      </c>
      <c r="W85" s="11">
        <v>60</v>
      </c>
      <c r="X85" s="11">
        <v>30</v>
      </c>
      <c r="Y85" s="11">
        <v>60</v>
      </c>
      <c r="Z85" s="37">
        <v>0</v>
      </c>
      <c r="AA85" s="38"/>
      <c r="AB85" s="9">
        <v>100</v>
      </c>
      <c r="AC85" s="9">
        <v>150</v>
      </c>
      <c r="AD85" s="9">
        <v>100</v>
      </c>
      <c r="AE85" s="9">
        <v>0</v>
      </c>
      <c r="AF85" s="9">
        <v>0</v>
      </c>
      <c r="AG85" s="9">
        <v>0</v>
      </c>
      <c r="AH85" s="9">
        <v>0</v>
      </c>
      <c r="AI85" s="9">
        <v>0</v>
      </c>
      <c r="AJ85" s="9">
        <v>0</v>
      </c>
      <c r="AK85" s="9"/>
      <c r="AL85" s="9"/>
      <c r="AM85" s="9"/>
      <c r="AN85" s="44">
        <f t="shared" si="5"/>
        <v>810</v>
      </c>
      <c r="AO85" s="9" t="str">
        <f>VLOOKUP(H85,'[1]3.公布版'!$H:$AN,33,0)</f>
        <v>妇产科</v>
      </c>
      <c r="AP85" s="9">
        <f t="shared" si="6"/>
        <v>9</v>
      </c>
      <c r="AQ85" s="9">
        <f>COUNTIF(AO:AO,AO85)</f>
        <v>36</v>
      </c>
      <c r="AR85" s="46">
        <f t="shared" si="7"/>
        <v>0.25</v>
      </c>
      <c r="AS85" s="47">
        <f t="shared" si="8"/>
        <v>1.25</v>
      </c>
      <c r="AT85" s="9">
        <v>1200</v>
      </c>
      <c r="AU85" s="9">
        <v>21</v>
      </c>
      <c r="AV85" s="48">
        <f t="shared" si="9"/>
        <v>1500</v>
      </c>
      <c r="AW85" s="9"/>
    </row>
    <row r="86" s="2" customFormat="1" ht="22" customHeight="1" spans="1:49">
      <c r="A86" s="9"/>
      <c r="B86" s="9"/>
      <c r="C86" s="9" t="s">
        <v>253</v>
      </c>
      <c r="D86" s="9">
        <v>81</v>
      </c>
      <c r="E86" s="13" t="s">
        <v>275</v>
      </c>
      <c r="F86" s="11" t="s">
        <v>276</v>
      </c>
      <c r="G86" s="11" t="s">
        <v>113</v>
      </c>
      <c r="H86" s="11" t="s">
        <v>256</v>
      </c>
      <c r="I86" s="11" t="s">
        <v>114</v>
      </c>
      <c r="J86" s="11" t="s">
        <v>103</v>
      </c>
      <c r="K86" s="11">
        <v>0</v>
      </c>
      <c r="L86" s="11">
        <v>0</v>
      </c>
      <c r="M86" s="11">
        <v>0</v>
      </c>
      <c r="N86" s="11">
        <v>120</v>
      </c>
      <c r="O86" s="26">
        <v>0</v>
      </c>
      <c r="P86" s="25">
        <v>5</v>
      </c>
      <c r="Q86" s="26">
        <v>1</v>
      </c>
      <c r="R86" s="26">
        <v>0</v>
      </c>
      <c r="S86" s="26">
        <v>0</v>
      </c>
      <c r="T86" s="31">
        <v>120</v>
      </c>
      <c r="U86" s="32">
        <v>100</v>
      </c>
      <c r="V86" s="17">
        <v>0</v>
      </c>
      <c r="W86" s="11">
        <v>20</v>
      </c>
      <c r="X86" s="11">
        <v>30</v>
      </c>
      <c r="Y86" s="11">
        <v>30</v>
      </c>
      <c r="Z86" s="37">
        <v>20</v>
      </c>
      <c r="AA86" s="38"/>
      <c r="AB86" s="9">
        <v>100</v>
      </c>
      <c r="AC86" s="9">
        <v>150</v>
      </c>
      <c r="AD86" s="9">
        <v>100</v>
      </c>
      <c r="AE86" s="9">
        <v>0</v>
      </c>
      <c r="AF86" s="9">
        <v>0</v>
      </c>
      <c r="AG86" s="9">
        <v>0</v>
      </c>
      <c r="AH86" s="9">
        <v>0</v>
      </c>
      <c r="AI86" s="9">
        <v>0</v>
      </c>
      <c r="AJ86" s="9">
        <v>0</v>
      </c>
      <c r="AK86" s="9"/>
      <c r="AL86" s="9"/>
      <c r="AM86" s="9"/>
      <c r="AN86" s="44">
        <f t="shared" si="5"/>
        <v>790</v>
      </c>
      <c r="AO86" s="9" t="str">
        <f>VLOOKUP(H86,'[1]3.公布版'!$H:$AN,33,0)</f>
        <v>妇产科</v>
      </c>
      <c r="AP86" s="9">
        <f t="shared" si="6"/>
        <v>11</v>
      </c>
      <c r="AQ86" s="9">
        <f>COUNTIF(AO:AO,AO86)</f>
        <v>36</v>
      </c>
      <c r="AR86" s="46">
        <f t="shared" si="7"/>
        <v>0.305555555555556</v>
      </c>
      <c r="AS86" s="47">
        <f t="shared" si="8"/>
        <v>1.25</v>
      </c>
      <c r="AT86" s="9">
        <v>1200</v>
      </c>
      <c r="AU86" s="9">
        <v>21</v>
      </c>
      <c r="AV86" s="48">
        <f t="shared" si="9"/>
        <v>1500</v>
      </c>
      <c r="AW86" s="9"/>
    </row>
    <row r="87" s="2" customFormat="1" ht="22" customHeight="1" spans="1:49">
      <c r="A87" s="9"/>
      <c r="B87" s="9"/>
      <c r="C87" s="9" t="s">
        <v>261</v>
      </c>
      <c r="D87" s="9">
        <v>82</v>
      </c>
      <c r="E87" s="19" t="s">
        <v>277</v>
      </c>
      <c r="F87" s="11" t="s">
        <v>278</v>
      </c>
      <c r="G87" s="11" t="s">
        <v>113</v>
      </c>
      <c r="H87" s="11" t="s">
        <v>256</v>
      </c>
      <c r="I87" s="11" t="s">
        <v>114</v>
      </c>
      <c r="J87" s="17" t="s">
        <v>103</v>
      </c>
      <c r="K87" s="17">
        <v>0</v>
      </c>
      <c r="L87" s="17">
        <v>0</v>
      </c>
      <c r="M87" s="17">
        <v>0</v>
      </c>
      <c r="N87" s="17">
        <v>160</v>
      </c>
      <c r="O87" s="26">
        <v>0</v>
      </c>
      <c r="P87" s="26">
        <v>4</v>
      </c>
      <c r="Q87" s="26">
        <v>1</v>
      </c>
      <c r="R87" s="26">
        <v>0</v>
      </c>
      <c r="S87" s="26">
        <v>0</v>
      </c>
      <c r="T87" s="34">
        <v>100</v>
      </c>
      <c r="U87" s="35">
        <v>100</v>
      </c>
      <c r="V87" s="17">
        <v>0</v>
      </c>
      <c r="W87" s="17">
        <v>20</v>
      </c>
      <c r="X87" s="17">
        <v>30</v>
      </c>
      <c r="Y87" s="17">
        <v>30</v>
      </c>
      <c r="Z87" s="13">
        <v>0</v>
      </c>
      <c r="AA87" s="9"/>
      <c r="AB87" s="9">
        <v>100</v>
      </c>
      <c r="AC87" s="9">
        <v>150</v>
      </c>
      <c r="AD87" s="9">
        <v>100</v>
      </c>
      <c r="AE87" s="9">
        <v>0</v>
      </c>
      <c r="AF87" s="9">
        <v>0</v>
      </c>
      <c r="AG87" s="9">
        <v>0</v>
      </c>
      <c r="AH87" s="9">
        <v>0</v>
      </c>
      <c r="AI87" s="9">
        <v>0</v>
      </c>
      <c r="AJ87" s="9">
        <v>0</v>
      </c>
      <c r="AK87" s="9"/>
      <c r="AL87" s="9"/>
      <c r="AM87" s="9"/>
      <c r="AN87" s="44">
        <f t="shared" si="5"/>
        <v>790</v>
      </c>
      <c r="AO87" s="9" t="str">
        <f>VLOOKUP(H87,'[1]3.公布版'!$H:$AN,33,0)</f>
        <v>妇产科</v>
      </c>
      <c r="AP87" s="9">
        <f t="shared" si="6"/>
        <v>11</v>
      </c>
      <c r="AQ87" s="9">
        <f>COUNTIF(AO:AO,AO87)</f>
        <v>36</v>
      </c>
      <c r="AR87" s="46">
        <f t="shared" si="7"/>
        <v>0.305555555555556</v>
      </c>
      <c r="AS87" s="47">
        <f t="shared" si="8"/>
        <v>1.25</v>
      </c>
      <c r="AT87" s="9">
        <v>1200</v>
      </c>
      <c r="AU87" s="9">
        <v>21</v>
      </c>
      <c r="AV87" s="48">
        <f t="shared" si="9"/>
        <v>1500</v>
      </c>
      <c r="AW87" s="9"/>
    </row>
    <row r="88" s="2" customFormat="1" ht="22" customHeight="1" spans="1:49">
      <c r="A88" s="9"/>
      <c r="B88" s="9"/>
      <c r="C88" s="9" t="s">
        <v>261</v>
      </c>
      <c r="D88" s="9">
        <v>83</v>
      </c>
      <c r="E88" s="15" t="s">
        <v>279</v>
      </c>
      <c r="F88" s="11" t="s">
        <v>280</v>
      </c>
      <c r="G88" s="11" t="s">
        <v>100</v>
      </c>
      <c r="H88" s="11" t="s">
        <v>256</v>
      </c>
      <c r="I88" s="11" t="s">
        <v>109</v>
      </c>
      <c r="J88" s="17" t="s">
        <v>103</v>
      </c>
      <c r="K88" s="17">
        <v>0</v>
      </c>
      <c r="L88" s="17">
        <v>0</v>
      </c>
      <c r="M88" s="17">
        <v>0</v>
      </c>
      <c r="N88" s="17">
        <v>160</v>
      </c>
      <c r="O88" s="26">
        <v>0</v>
      </c>
      <c r="P88" s="26">
        <v>3</v>
      </c>
      <c r="Q88" s="26">
        <v>2</v>
      </c>
      <c r="R88" s="26">
        <v>0</v>
      </c>
      <c r="S88" s="26">
        <v>0</v>
      </c>
      <c r="T88" s="34">
        <v>100</v>
      </c>
      <c r="U88" s="35">
        <v>100</v>
      </c>
      <c r="V88" s="17">
        <v>10</v>
      </c>
      <c r="W88" s="17">
        <v>20</v>
      </c>
      <c r="X88" s="17">
        <v>30</v>
      </c>
      <c r="Y88" s="17">
        <v>0</v>
      </c>
      <c r="Z88" s="13">
        <v>20</v>
      </c>
      <c r="AA88" s="9"/>
      <c r="AB88" s="9">
        <v>100</v>
      </c>
      <c r="AC88" s="9">
        <v>150</v>
      </c>
      <c r="AD88" s="9">
        <v>100</v>
      </c>
      <c r="AE88" s="9">
        <v>0</v>
      </c>
      <c r="AF88" s="9">
        <v>0</v>
      </c>
      <c r="AG88" s="9">
        <v>0</v>
      </c>
      <c r="AH88" s="9">
        <v>0</v>
      </c>
      <c r="AI88" s="9">
        <v>0</v>
      </c>
      <c r="AJ88" s="9">
        <v>0</v>
      </c>
      <c r="AK88" s="9"/>
      <c r="AL88" s="9"/>
      <c r="AM88" s="9"/>
      <c r="AN88" s="44">
        <f t="shared" si="5"/>
        <v>790</v>
      </c>
      <c r="AO88" s="9" t="str">
        <f>VLOOKUP(H88,'[1]3.公布版'!$H:$AN,33,0)</f>
        <v>妇产科</v>
      </c>
      <c r="AP88" s="9">
        <f t="shared" si="6"/>
        <v>11</v>
      </c>
      <c r="AQ88" s="9">
        <f>COUNTIF(AO:AO,AO88)</f>
        <v>36</v>
      </c>
      <c r="AR88" s="46">
        <f t="shared" si="7"/>
        <v>0.305555555555556</v>
      </c>
      <c r="AS88" s="47">
        <f t="shared" si="8"/>
        <v>1.25</v>
      </c>
      <c r="AT88" s="9">
        <v>1200</v>
      </c>
      <c r="AU88" s="9">
        <v>21</v>
      </c>
      <c r="AV88" s="48">
        <f t="shared" si="9"/>
        <v>1500</v>
      </c>
      <c r="AW88" s="9"/>
    </row>
    <row r="89" s="2" customFormat="1" ht="22" customHeight="1" spans="1:49">
      <c r="A89" s="9"/>
      <c r="B89" s="9"/>
      <c r="C89" s="9" t="s">
        <v>261</v>
      </c>
      <c r="D89" s="9">
        <v>84</v>
      </c>
      <c r="E89" s="19" t="s">
        <v>281</v>
      </c>
      <c r="F89" s="11" t="s">
        <v>282</v>
      </c>
      <c r="G89" s="11" t="s">
        <v>113</v>
      </c>
      <c r="H89" s="11" t="s">
        <v>256</v>
      </c>
      <c r="I89" s="11" t="s">
        <v>114</v>
      </c>
      <c r="J89" s="17" t="s">
        <v>103</v>
      </c>
      <c r="K89" s="17">
        <v>0</v>
      </c>
      <c r="L89" s="17">
        <v>0</v>
      </c>
      <c r="M89" s="17">
        <v>0</v>
      </c>
      <c r="N89" s="17">
        <v>120</v>
      </c>
      <c r="O89" s="26">
        <v>0</v>
      </c>
      <c r="P89" s="26">
        <v>4</v>
      </c>
      <c r="Q89" s="25">
        <v>0</v>
      </c>
      <c r="R89" s="26">
        <v>0</v>
      </c>
      <c r="S89" s="26">
        <v>0</v>
      </c>
      <c r="T89" s="34">
        <v>80</v>
      </c>
      <c r="U89" s="35">
        <v>100</v>
      </c>
      <c r="V89" s="17">
        <v>10</v>
      </c>
      <c r="W89" s="17">
        <v>20</v>
      </c>
      <c r="X89" s="17">
        <v>60</v>
      </c>
      <c r="Y89" s="17">
        <v>30</v>
      </c>
      <c r="Z89" s="13">
        <v>20</v>
      </c>
      <c r="AA89" s="9"/>
      <c r="AB89" s="9">
        <v>100</v>
      </c>
      <c r="AC89" s="9">
        <v>150</v>
      </c>
      <c r="AD89" s="9">
        <v>100</v>
      </c>
      <c r="AE89" s="9">
        <v>0</v>
      </c>
      <c r="AF89" s="9">
        <v>0</v>
      </c>
      <c r="AG89" s="9">
        <v>0</v>
      </c>
      <c r="AH89" s="9">
        <v>0</v>
      </c>
      <c r="AI89" s="9">
        <v>0</v>
      </c>
      <c r="AJ89" s="9">
        <v>0</v>
      </c>
      <c r="AK89" s="9"/>
      <c r="AL89" s="9"/>
      <c r="AM89" s="9"/>
      <c r="AN89" s="44">
        <f t="shared" si="5"/>
        <v>790</v>
      </c>
      <c r="AO89" s="9" t="str">
        <f>VLOOKUP(H89,'[1]3.公布版'!$H:$AN,33,0)</f>
        <v>妇产科</v>
      </c>
      <c r="AP89" s="9">
        <f t="shared" si="6"/>
        <v>11</v>
      </c>
      <c r="AQ89" s="9">
        <f>COUNTIF(AO:AO,AO89)</f>
        <v>36</v>
      </c>
      <c r="AR89" s="46">
        <f t="shared" si="7"/>
        <v>0.305555555555556</v>
      </c>
      <c r="AS89" s="47">
        <f t="shared" si="8"/>
        <v>1.25</v>
      </c>
      <c r="AT89" s="9">
        <v>1200</v>
      </c>
      <c r="AU89" s="9">
        <v>21</v>
      </c>
      <c r="AV89" s="48">
        <f t="shared" si="9"/>
        <v>1500</v>
      </c>
      <c r="AW89" s="9"/>
    </row>
    <row r="90" s="2" customFormat="1" ht="22" customHeight="1" spans="1:49">
      <c r="A90" s="9"/>
      <c r="B90" s="9"/>
      <c r="C90" s="9" t="s">
        <v>261</v>
      </c>
      <c r="D90" s="9">
        <v>85</v>
      </c>
      <c r="E90" s="19" t="s">
        <v>283</v>
      </c>
      <c r="F90" s="11" t="s">
        <v>284</v>
      </c>
      <c r="G90" s="11" t="s">
        <v>113</v>
      </c>
      <c r="H90" s="11" t="s">
        <v>256</v>
      </c>
      <c r="I90" s="11" t="s">
        <v>114</v>
      </c>
      <c r="J90" s="17" t="s">
        <v>103</v>
      </c>
      <c r="K90" s="17">
        <v>0</v>
      </c>
      <c r="L90" s="17">
        <v>0</v>
      </c>
      <c r="M90" s="17">
        <v>0</v>
      </c>
      <c r="N90" s="17">
        <v>160</v>
      </c>
      <c r="O90" s="26">
        <v>0</v>
      </c>
      <c r="P90" s="26">
        <v>3</v>
      </c>
      <c r="Q90" s="26">
        <v>1</v>
      </c>
      <c r="R90" s="26">
        <v>0</v>
      </c>
      <c r="S90" s="26">
        <v>0</v>
      </c>
      <c r="T90" s="34">
        <v>80</v>
      </c>
      <c r="U90" s="35">
        <v>100</v>
      </c>
      <c r="V90" s="17">
        <v>0</v>
      </c>
      <c r="W90" s="17">
        <v>40</v>
      </c>
      <c r="X90" s="17">
        <v>30</v>
      </c>
      <c r="Y90" s="17">
        <v>0</v>
      </c>
      <c r="Z90" s="13">
        <v>20</v>
      </c>
      <c r="AA90" s="9"/>
      <c r="AB90" s="9">
        <v>100</v>
      </c>
      <c r="AC90" s="9">
        <v>150</v>
      </c>
      <c r="AD90" s="9">
        <v>100</v>
      </c>
      <c r="AE90" s="9">
        <v>0</v>
      </c>
      <c r="AF90" s="9">
        <v>0</v>
      </c>
      <c r="AG90" s="9">
        <v>0</v>
      </c>
      <c r="AH90" s="9">
        <v>0</v>
      </c>
      <c r="AI90" s="9">
        <v>0</v>
      </c>
      <c r="AJ90" s="9">
        <v>0</v>
      </c>
      <c r="AK90" s="9"/>
      <c r="AL90" s="9"/>
      <c r="AM90" s="9"/>
      <c r="AN90" s="44">
        <f t="shared" si="5"/>
        <v>780</v>
      </c>
      <c r="AO90" s="9" t="str">
        <f>VLOOKUP(H90,'[1]3.公布版'!$H:$AN,33,0)</f>
        <v>妇产科</v>
      </c>
      <c r="AP90" s="9">
        <f t="shared" si="6"/>
        <v>15</v>
      </c>
      <c r="AQ90" s="9">
        <f>COUNTIF(AO:AO,AO90)</f>
        <v>36</v>
      </c>
      <c r="AR90" s="46">
        <f t="shared" si="7"/>
        <v>0.416666666666667</v>
      </c>
      <c r="AS90" s="47">
        <f t="shared" si="8"/>
        <v>1</v>
      </c>
      <c r="AT90" s="9">
        <v>1200</v>
      </c>
      <c r="AU90" s="9">
        <v>21</v>
      </c>
      <c r="AV90" s="48">
        <f t="shared" si="9"/>
        <v>1200</v>
      </c>
      <c r="AW90" s="9"/>
    </row>
    <row r="91" s="2" customFormat="1" ht="22" customHeight="1" spans="1:49">
      <c r="A91" s="9"/>
      <c r="B91" s="9"/>
      <c r="C91" s="9" t="s">
        <v>253</v>
      </c>
      <c r="D91" s="9">
        <v>86</v>
      </c>
      <c r="E91" s="12" t="s">
        <v>285</v>
      </c>
      <c r="F91" s="11">
        <v>120052</v>
      </c>
      <c r="G91" s="11" t="s">
        <v>100</v>
      </c>
      <c r="H91" s="11" t="s">
        <v>256</v>
      </c>
      <c r="I91" s="11" t="s">
        <v>109</v>
      </c>
      <c r="J91" s="11" t="s">
        <v>103</v>
      </c>
      <c r="K91" s="11">
        <v>0</v>
      </c>
      <c r="L91" s="11">
        <v>0</v>
      </c>
      <c r="M91" s="11">
        <v>0</v>
      </c>
      <c r="N91" s="11">
        <v>120</v>
      </c>
      <c r="O91" s="26">
        <v>0</v>
      </c>
      <c r="P91" s="26">
        <v>4</v>
      </c>
      <c r="Q91" s="25">
        <v>0</v>
      </c>
      <c r="R91" s="26">
        <v>0</v>
      </c>
      <c r="S91" s="26">
        <v>0</v>
      </c>
      <c r="T91" s="31">
        <v>80</v>
      </c>
      <c r="U91" s="32">
        <v>100</v>
      </c>
      <c r="V91" s="17">
        <v>0</v>
      </c>
      <c r="W91" s="11">
        <v>20</v>
      </c>
      <c r="X91" s="11">
        <v>30</v>
      </c>
      <c r="Y91" s="11">
        <v>60</v>
      </c>
      <c r="Z91" s="37">
        <v>0</v>
      </c>
      <c r="AA91" s="38"/>
      <c r="AB91" s="9">
        <v>100</v>
      </c>
      <c r="AC91" s="9">
        <v>150</v>
      </c>
      <c r="AD91" s="9">
        <v>100</v>
      </c>
      <c r="AE91" s="9">
        <v>0</v>
      </c>
      <c r="AF91" s="9">
        <v>0</v>
      </c>
      <c r="AG91" s="9">
        <v>0</v>
      </c>
      <c r="AH91" s="9">
        <v>0</v>
      </c>
      <c r="AI91" s="9">
        <v>0</v>
      </c>
      <c r="AJ91" s="9">
        <v>0</v>
      </c>
      <c r="AK91" s="9"/>
      <c r="AL91" s="9"/>
      <c r="AM91" s="9"/>
      <c r="AN91" s="44">
        <f t="shared" si="5"/>
        <v>760</v>
      </c>
      <c r="AO91" s="9" t="str">
        <f>VLOOKUP(H91,'[1]3.公布版'!$H:$AN,33,0)</f>
        <v>妇产科</v>
      </c>
      <c r="AP91" s="9">
        <f t="shared" si="6"/>
        <v>16</v>
      </c>
      <c r="AQ91" s="9">
        <f>COUNTIF(AO:AO,AO91)</f>
        <v>36</v>
      </c>
      <c r="AR91" s="46">
        <f t="shared" si="7"/>
        <v>0.444444444444444</v>
      </c>
      <c r="AS91" s="47">
        <f t="shared" si="8"/>
        <v>1</v>
      </c>
      <c r="AT91" s="9">
        <v>1200</v>
      </c>
      <c r="AU91" s="9">
        <v>21</v>
      </c>
      <c r="AV91" s="48">
        <f t="shared" si="9"/>
        <v>1200</v>
      </c>
      <c r="AW91" s="9"/>
    </row>
    <row r="92" s="2" customFormat="1" ht="22" customHeight="1" spans="1:49">
      <c r="A92" s="9"/>
      <c r="B92" s="9"/>
      <c r="C92" s="9" t="s">
        <v>253</v>
      </c>
      <c r="D92" s="9">
        <v>87</v>
      </c>
      <c r="E92" s="13" t="s">
        <v>286</v>
      </c>
      <c r="F92" s="11" t="s">
        <v>287</v>
      </c>
      <c r="G92" s="11" t="s">
        <v>113</v>
      </c>
      <c r="H92" s="11" t="s">
        <v>256</v>
      </c>
      <c r="I92" s="11" t="s">
        <v>114</v>
      </c>
      <c r="J92" s="11" t="s">
        <v>103</v>
      </c>
      <c r="K92" s="11">
        <v>0</v>
      </c>
      <c r="L92" s="11">
        <v>0</v>
      </c>
      <c r="M92" s="11">
        <v>0</v>
      </c>
      <c r="N92" s="11">
        <v>120</v>
      </c>
      <c r="O92" s="26">
        <v>0</v>
      </c>
      <c r="P92" s="25">
        <v>5</v>
      </c>
      <c r="Q92" s="26">
        <v>2</v>
      </c>
      <c r="R92" s="26">
        <v>0</v>
      </c>
      <c r="S92" s="26">
        <v>0</v>
      </c>
      <c r="T92" s="31">
        <v>140</v>
      </c>
      <c r="U92" s="32">
        <v>100</v>
      </c>
      <c r="V92" s="17">
        <v>0</v>
      </c>
      <c r="W92" s="11">
        <v>20</v>
      </c>
      <c r="X92" s="11">
        <v>0</v>
      </c>
      <c r="Y92" s="11">
        <v>0</v>
      </c>
      <c r="Z92" s="37">
        <v>20</v>
      </c>
      <c r="AA92" s="38"/>
      <c r="AB92" s="9">
        <v>100</v>
      </c>
      <c r="AC92" s="9">
        <v>150</v>
      </c>
      <c r="AD92" s="9">
        <v>100</v>
      </c>
      <c r="AE92" s="9">
        <v>0</v>
      </c>
      <c r="AF92" s="9">
        <v>0</v>
      </c>
      <c r="AG92" s="9">
        <v>0</v>
      </c>
      <c r="AH92" s="9">
        <v>0</v>
      </c>
      <c r="AI92" s="9">
        <v>0</v>
      </c>
      <c r="AJ92" s="9">
        <v>0</v>
      </c>
      <c r="AK92" s="9"/>
      <c r="AL92" s="9"/>
      <c r="AM92" s="9"/>
      <c r="AN92" s="44">
        <f t="shared" si="5"/>
        <v>750</v>
      </c>
      <c r="AO92" s="9" t="str">
        <f>VLOOKUP(H92,'[1]3.公布版'!$H:$AN,33,0)</f>
        <v>妇产科</v>
      </c>
      <c r="AP92" s="9">
        <f t="shared" si="6"/>
        <v>17</v>
      </c>
      <c r="AQ92" s="9">
        <f>COUNTIF(AO:AO,AO92)</f>
        <v>36</v>
      </c>
      <c r="AR92" s="46">
        <f t="shared" si="7"/>
        <v>0.472222222222222</v>
      </c>
      <c r="AS92" s="47">
        <f t="shared" si="8"/>
        <v>1</v>
      </c>
      <c r="AT92" s="9">
        <v>1200</v>
      </c>
      <c r="AU92" s="9">
        <v>21</v>
      </c>
      <c r="AV92" s="48">
        <f t="shared" si="9"/>
        <v>1200</v>
      </c>
      <c r="AW92" s="9"/>
    </row>
    <row r="93" s="2" customFormat="1" ht="22" customHeight="1" spans="1:49">
      <c r="A93" s="9"/>
      <c r="B93" s="9"/>
      <c r="C93" s="9" t="s">
        <v>261</v>
      </c>
      <c r="D93" s="9">
        <v>88</v>
      </c>
      <c r="E93" s="19" t="s">
        <v>288</v>
      </c>
      <c r="F93" s="11" t="s">
        <v>289</v>
      </c>
      <c r="G93" s="11" t="s">
        <v>100</v>
      </c>
      <c r="H93" s="11" t="s">
        <v>256</v>
      </c>
      <c r="I93" s="11" t="s">
        <v>102</v>
      </c>
      <c r="J93" s="17" t="s">
        <v>103</v>
      </c>
      <c r="K93" s="17">
        <v>0</v>
      </c>
      <c r="L93" s="17">
        <v>0</v>
      </c>
      <c r="M93" s="17">
        <v>0</v>
      </c>
      <c r="N93" s="17">
        <v>120</v>
      </c>
      <c r="O93" s="26">
        <v>0</v>
      </c>
      <c r="P93" s="26">
        <v>4</v>
      </c>
      <c r="Q93" s="25">
        <v>0</v>
      </c>
      <c r="R93" s="26">
        <v>0</v>
      </c>
      <c r="S93" s="26">
        <v>0</v>
      </c>
      <c r="T93" s="34">
        <v>80</v>
      </c>
      <c r="U93" s="35">
        <v>100</v>
      </c>
      <c r="V93" s="17">
        <v>0</v>
      </c>
      <c r="W93" s="17">
        <v>0</v>
      </c>
      <c r="X93" s="17">
        <v>60</v>
      </c>
      <c r="Y93" s="17">
        <v>0</v>
      </c>
      <c r="Z93" s="13">
        <v>20</v>
      </c>
      <c r="AA93" s="9"/>
      <c r="AB93" s="9">
        <v>100</v>
      </c>
      <c r="AC93" s="9">
        <v>150</v>
      </c>
      <c r="AD93" s="9">
        <v>100</v>
      </c>
      <c r="AE93" s="9">
        <v>0</v>
      </c>
      <c r="AF93" s="9">
        <v>0</v>
      </c>
      <c r="AG93" s="9">
        <v>0</v>
      </c>
      <c r="AH93" s="9">
        <v>0</v>
      </c>
      <c r="AI93" s="9">
        <v>0</v>
      </c>
      <c r="AJ93" s="9">
        <v>0</v>
      </c>
      <c r="AK93" s="9"/>
      <c r="AL93" s="9"/>
      <c r="AM93" s="9"/>
      <c r="AN93" s="44">
        <f t="shared" si="5"/>
        <v>730</v>
      </c>
      <c r="AO93" s="9" t="str">
        <f>VLOOKUP(H93,'[1]3.公布版'!$H:$AN,33,0)</f>
        <v>妇产科</v>
      </c>
      <c r="AP93" s="9">
        <f t="shared" si="6"/>
        <v>18</v>
      </c>
      <c r="AQ93" s="9">
        <f>COUNTIF(AO:AO,AO93)</f>
        <v>36</v>
      </c>
      <c r="AR93" s="46">
        <f t="shared" si="7"/>
        <v>0.5</v>
      </c>
      <c r="AS93" s="47">
        <f t="shared" si="8"/>
        <v>1</v>
      </c>
      <c r="AT93" s="9">
        <v>1200</v>
      </c>
      <c r="AU93" s="9">
        <v>21</v>
      </c>
      <c r="AV93" s="48">
        <f t="shared" si="9"/>
        <v>1200</v>
      </c>
      <c r="AW93" s="9"/>
    </row>
    <row r="94" s="2" customFormat="1" ht="22" customHeight="1" spans="1:49">
      <c r="A94" s="9"/>
      <c r="B94" s="9"/>
      <c r="C94" s="9" t="s">
        <v>261</v>
      </c>
      <c r="D94" s="9">
        <v>89</v>
      </c>
      <c r="E94" s="18" t="s">
        <v>290</v>
      </c>
      <c r="F94" s="11" t="s">
        <v>291</v>
      </c>
      <c r="G94" s="11" t="s">
        <v>100</v>
      </c>
      <c r="H94" s="11" t="s">
        <v>256</v>
      </c>
      <c r="I94" s="11" t="s">
        <v>102</v>
      </c>
      <c r="J94" s="17" t="s">
        <v>103</v>
      </c>
      <c r="K94" s="17">
        <v>0</v>
      </c>
      <c r="L94" s="17">
        <v>0</v>
      </c>
      <c r="M94" s="17">
        <v>0</v>
      </c>
      <c r="N94" s="17">
        <v>160</v>
      </c>
      <c r="O94" s="26">
        <v>0</v>
      </c>
      <c r="P94" s="26">
        <v>3</v>
      </c>
      <c r="Q94" s="26">
        <v>2</v>
      </c>
      <c r="R94" s="26">
        <v>0</v>
      </c>
      <c r="S94" s="26">
        <v>0</v>
      </c>
      <c r="T94" s="34">
        <v>100</v>
      </c>
      <c r="U94" s="35">
        <v>100</v>
      </c>
      <c r="V94" s="17">
        <v>0</v>
      </c>
      <c r="W94" s="17">
        <v>0</v>
      </c>
      <c r="X94" s="17">
        <v>30</v>
      </c>
      <c r="Y94" s="17">
        <v>60</v>
      </c>
      <c r="Z94" s="13">
        <v>0</v>
      </c>
      <c r="AA94" s="9"/>
      <c r="AB94" s="9">
        <v>100</v>
      </c>
      <c r="AC94" s="9">
        <v>150</v>
      </c>
      <c r="AD94" s="9">
        <v>0</v>
      </c>
      <c r="AE94" s="9">
        <v>0</v>
      </c>
      <c r="AF94" s="9">
        <v>0</v>
      </c>
      <c r="AG94" s="9">
        <v>0</v>
      </c>
      <c r="AH94" s="9">
        <v>0</v>
      </c>
      <c r="AI94" s="9">
        <v>0</v>
      </c>
      <c r="AJ94" s="9">
        <v>0</v>
      </c>
      <c r="AK94" s="9"/>
      <c r="AL94" s="9"/>
      <c r="AM94" s="9"/>
      <c r="AN94" s="44">
        <f t="shared" si="5"/>
        <v>700</v>
      </c>
      <c r="AO94" s="9" t="str">
        <f>VLOOKUP(H94,'[1]3.公布版'!$H:$AN,33,0)</f>
        <v>妇产科</v>
      </c>
      <c r="AP94" s="9">
        <f t="shared" si="6"/>
        <v>19</v>
      </c>
      <c r="AQ94" s="9">
        <f>COUNTIF(AO:AO,AO94)</f>
        <v>36</v>
      </c>
      <c r="AR94" s="46">
        <f t="shared" si="7"/>
        <v>0.527777777777778</v>
      </c>
      <c r="AS94" s="47">
        <f t="shared" si="8"/>
        <v>1</v>
      </c>
      <c r="AT94" s="9">
        <v>1200</v>
      </c>
      <c r="AU94" s="9">
        <v>21</v>
      </c>
      <c r="AV94" s="48">
        <f t="shared" si="9"/>
        <v>1200</v>
      </c>
      <c r="AW94" s="9"/>
    </row>
    <row r="95" s="2" customFormat="1" ht="22" customHeight="1" spans="1:49">
      <c r="A95" s="9"/>
      <c r="B95" s="9"/>
      <c r="C95" s="9" t="s">
        <v>253</v>
      </c>
      <c r="D95" s="9">
        <v>90</v>
      </c>
      <c r="E95" s="14" t="s">
        <v>292</v>
      </c>
      <c r="F95" s="11" t="s">
        <v>293</v>
      </c>
      <c r="G95" s="11" t="s">
        <v>100</v>
      </c>
      <c r="H95" s="11" t="s">
        <v>256</v>
      </c>
      <c r="I95" s="11" t="s">
        <v>114</v>
      </c>
      <c r="J95" s="11" t="s">
        <v>103</v>
      </c>
      <c r="K95" s="11">
        <v>0</v>
      </c>
      <c r="L95" s="11">
        <v>0</v>
      </c>
      <c r="M95" s="11">
        <v>0</v>
      </c>
      <c r="N95" s="11">
        <v>160</v>
      </c>
      <c r="O95" s="26">
        <v>0</v>
      </c>
      <c r="P95" s="25">
        <v>5</v>
      </c>
      <c r="Q95" s="26">
        <v>2</v>
      </c>
      <c r="R95" s="26">
        <v>0</v>
      </c>
      <c r="S95" s="26">
        <v>0</v>
      </c>
      <c r="T95" s="31">
        <v>140</v>
      </c>
      <c r="U95" s="32">
        <v>100</v>
      </c>
      <c r="V95" s="11">
        <v>10</v>
      </c>
      <c r="W95" s="11">
        <v>60</v>
      </c>
      <c r="X95" s="11">
        <v>60</v>
      </c>
      <c r="Y95" s="11">
        <v>60</v>
      </c>
      <c r="Z95" s="37">
        <v>40</v>
      </c>
      <c r="AA95" s="38"/>
      <c r="AB95" s="9">
        <v>0</v>
      </c>
      <c r="AC95" s="9">
        <v>0</v>
      </c>
      <c r="AD95" s="9">
        <v>0</v>
      </c>
      <c r="AE95" s="9">
        <v>0</v>
      </c>
      <c r="AF95" s="9">
        <v>0</v>
      </c>
      <c r="AG95" s="9">
        <v>0</v>
      </c>
      <c r="AH95" s="9">
        <v>0</v>
      </c>
      <c r="AI95" s="9">
        <v>0</v>
      </c>
      <c r="AJ95" s="9">
        <v>0</v>
      </c>
      <c r="AK95" s="9"/>
      <c r="AL95" s="9"/>
      <c r="AM95" s="9"/>
      <c r="AN95" s="44">
        <f t="shared" si="5"/>
        <v>630</v>
      </c>
      <c r="AO95" s="9" t="str">
        <f>VLOOKUP(H95,'[1]3.公布版'!$H:$AN,33,0)</f>
        <v>妇产科</v>
      </c>
      <c r="AP95" s="9">
        <f t="shared" si="6"/>
        <v>20</v>
      </c>
      <c r="AQ95" s="9">
        <f>COUNTIF(AO:AO,AO95)</f>
        <v>36</v>
      </c>
      <c r="AR95" s="46">
        <f t="shared" si="7"/>
        <v>0.555555555555556</v>
      </c>
      <c r="AS95" s="47">
        <f t="shared" si="8"/>
        <v>1</v>
      </c>
      <c r="AT95" s="9">
        <v>1200</v>
      </c>
      <c r="AU95" s="9">
        <v>21</v>
      </c>
      <c r="AV95" s="48">
        <f t="shared" si="9"/>
        <v>1200</v>
      </c>
      <c r="AW95" s="9"/>
    </row>
    <row r="96" s="2" customFormat="1" ht="22" customHeight="1" spans="1:49">
      <c r="A96" s="9"/>
      <c r="B96" s="9"/>
      <c r="C96" s="9" t="s">
        <v>253</v>
      </c>
      <c r="D96" s="9">
        <v>91</v>
      </c>
      <c r="E96" s="13" t="s">
        <v>294</v>
      </c>
      <c r="F96" s="11" t="s">
        <v>295</v>
      </c>
      <c r="G96" s="11" t="s">
        <v>113</v>
      </c>
      <c r="H96" s="11" t="s">
        <v>256</v>
      </c>
      <c r="I96" s="11" t="s">
        <v>102</v>
      </c>
      <c r="J96" s="11" t="s">
        <v>103</v>
      </c>
      <c r="K96" s="11">
        <v>0</v>
      </c>
      <c r="L96" s="11">
        <v>0</v>
      </c>
      <c r="M96" s="11">
        <v>0</v>
      </c>
      <c r="N96" s="11">
        <v>160</v>
      </c>
      <c r="O96" s="26">
        <v>0</v>
      </c>
      <c r="P96" s="25">
        <v>5</v>
      </c>
      <c r="Q96" s="26">
        <v>1</v>
      </c>
      <c r="R96" s="26">
        <v>0</v>
      </c>
      <c r="S96" s="26">
        <v>0</v>
      </c>
      <c r="T96" s="31">
        <v>120</v>
      </c>
      <c r="U96" s="32">
        <v>100</v>
      </c>
      <c r="V96" s="11">
        <v>10</v>
      </c>
      <c r="W96" s="11">
        <v>40</v>
      </c>
      <c r="X96" s="11">
        <v>60</v>
      </c>
      <c r="Y96" s="11">
        <v>60</v>
      </c>
      <c r="Z96" s="37">
        <v>40</v>
      </c>
      <c r="AA96" s="38"/>
      <c r="AB96" s="9">
        <v>0</v>
      </c>
      <c r="AC96" s="9">
        <v>0</v>
      </c>
      <c r="AD96" s="9">
        <v>0</v>
      </c>
      <c r="AE96" s="9">
        <v>0</v>
      </c>
      <c r="AF96" s="9">
        <v>0</v>
      </c>
      <c r="AG96" s="9">
        <v>0</v>
      </c>
      <c r="AH96" s="9">
        <v>0</v>
      </c>
      <c r="AI96" s="9">
        <v>0</v>
      </c>
      <c r="AJ96" s="9">
        <v>0</v>
      </c>
      <c r="AK96" s="9"/>
      <c r="AL96" s="9"/>
      <c r="AM96" s="9"/>
      <c r="AN96" s="44">
        <f t="shared" si="5"/>
        <v>590</v>
      </c>
      <c r="AO96" s="9" t="str">
        <f>VLOOKUP(H96,'[1]3.公布版'!$H:$AN,33,0)</f>
        <v>妇产科</v>
      </c>
      <c r="AP96" s="9">
        <f t="shared" si="6"/>
        <v>21</v>
      </c>
      <c r="AQ96" s="9">
        <f>COUNTIF(AO:AO,AO96)</f>
        <v>36</v>
      </c>
      <c r="AR96" s="46">
        <f t="shared" si="7"/>
        <v>0.583333333333333</v>
      </c>
      <c r="AS96" s="47">
        <f t="shared" si="8"/>
        <v>1</v>
      </c>
      <c r="AT96" s="9">
        <v>1200</v>
      </c>
      <c r="AU96" s="9">
        <v>21</v>
      </c>
      <c r="AV96" s="48">
        <f t="shared" si="9"/>
        <v>1200</v>
      </c>
      <c r="AW96" s="9"/>
    </row>
    <row r="97" s="2" customFormat="1" ht="22" customHeight="1" spans="1:49">
      <c r="A97" s="9"/>
      <c r="B97" s="9"/>
      <c r="C97" s="9" t="s">
        <v>261</v>
      </c>
      <c r="D97" s="9">
        <v>92</v>
      </c>
      <c r="E97" s="15" t="s">
        <v>296</v>
      </c>
      <c r="F97" s="11" t="s">
        <v>297</v>
      </c>
      <c r="G97" s="11" t="s">
        <v>113</v>
      </c>
      <c r="H97" s="11" t="s">
        <v>256</v>
      </c>
      <c r="I97" s="11" t="s">
        <v>114</v>
      </c>
      <c r="J97" s="17" t="s">
        <v>103</v>
      </c>
      <c r="K97" s="17">
        <v>0</v>
      </c>
      <c r="L97" s="17">
        <v>0</v>
      </c>
      <c r="M97" s="17">
        <v>0</v>
      </c>
      <c r="N97" s="17">
        <v>120</v>
      </c>
      <c r="O97" s="26">
        <v>0</v>
      </c>
      <c r="P97" s="26">
        <v>0</v>
      </c>
      <c r="Q97" s="25">
        <v>0</v>
      </c>
      <c r="R97" s="26">
        <v>0</v>
      </c>
      <c r="S97" s="26">
        <v>0</v>
      </c>
      <c r="T97" s="34">
        <v>0</v>
      </c>
      <c r="U97" s="35">
        <v>100</v>
      </c>
      <c r="V97" s="17">
        <v>0</v>
      </c>
      <c r="W97" s="17">
        <v>0</v>
      </c>
      <c r="X97" s="17">
        <v>0</v>
      </c>
      <c r="Y97" s="17">
        <v>0</v>
      </c>
      <c r="Z97" s="13">
        <v>20</v>
      </c>
      <c r="AA97" s="9"/>
      <c r="AB97" s="9">
        <v>100</v>
      </c>
      <c r="AC97" s="9">
        <v>150</v>
      </c>
      <c r="AD97" s="9">
        <v>100</v>
      </c>
      <c r="AE97" s="9">
        <v>0</v>
      </c>
      <c r="AF97" s="9">
        <v>0</v>
      </c>
      <c r="AG97" s="9">
        <v>0</v>
      </c>
      <c r="AH97" s="9">
        <v>0</v>
      </c>
      <c r="AI97" s="9">
        <v>0</v>
      </c>
      <c r="AJ97" s="9">
        <v>0</v>
      </c>
      <c r="AK97" s="9"/>
      <c r="AL97" s="9"/>
      <c r="AM97" s="9"/>
      <c r="AN97" s="44">
        <f t="shared" si="5"/>
        <v>590</v>
      </c>
      <c r="AO97" s="9" t="str">
        <f>VLOOKUP(H97,'[1]3.公布版'!$H:$AN,33,0)</f>
        <v>妇产科</v>
      </c>
      <c r="AP97" s="9">
        <f t="shared" si="6"/>
        <v>21</v>
      </c>
      <c r="AQ97" s="9">
        <f>COUNTIF(AO:AO,AO97)</f>
        <v>36</v>
      </c>
      <c r="AR97" s="46">
        <f t="shared" si="7"/>
        <v>0.583333333333333</v>
      </c>
      <c r="AS97" s="47">
        <f t="shared" si="8"/>
        <v>1</v>
      </c>
      <c r="AT97" s="9">
        <v>1200</v>
      </c>
      <c r="AU97" s="9">
        <v>21</v>
      </c>
      <c r="AV97" s="48">
        <f t="shared" si="9"/>
        <v>1200</v>
      </c>
      <c r="AW97" s="9"/>
    </row>
    <row r="98" s="2" customFormat="1" ht="22" customHeight="1" spans="1:49">
      <c r="A98" s="9"/>
      <c r="B98" s="9"/>
      <c r="C98" s="9" t="s">
        <v>261</v>
      </c>
      <c r="D98" s="9">
        <v>93</v>
      </c>
      <c r="E98" s="19" t="s">
        <v>298</v>
      </c>
      <c r="F98" s="11" t="s">
        <v>299</v>
      </c>
      <c r="G98" s="11" t="s">
        <v>113</v>
      </c>
      <c r="H98" s="11" t="s">
        <v>256</v>
      </c>
      <c r="I98" s="11" t="s">
        <v>114</v>
      </c>
      <c r="J98" s="17" t="s">
        <v>103</v>
      </c>
      <c r="K98" s="17">
        <v>0</v>
      </c>
      <c r="L98" s="17">
        <v>0</v>
      </c>
      <c r="M98" s="17">
        <v>0</v>
      </c>
      <c r="N98" s="17">
        <v>120</v>
      </c>
      <c r="O98" s="26">
        <v>0</v>
      </c>
      <c r="P98" s="26">
        <v>0</v>
      </c>
      <c r="Q98" s="25">
        <v>0</v>
      </c>
      <c r="R98" s="26">
        <v>0</v>
      </c>
      <c r="S98" s="26">
        <v>0</v>
      </c>
      <c r="T98" s="34">
        <v>0</v>
      </c>
      <c r="U98" s="35">
        <v>100</v>
      </c>
      <c r="V98" s="17">
        <v>0</v>
      </c>
      <c r="W98" s="17">
        <v>0</v>
      </c>
      <c r="X98" s="17">
        <v>0</v>
      </c>
      <c r="Y98" s="17">
        <v>0</v>
      </c>
      <c r="Z98" s="13">
        <v>0</v>
      </c>
      <c r="AA98" s="9"/>
      <c r="AB98" s="9">
        <v>100</v>
      </c>
      <c r="AC98" s="9">
        <v>150</v>
      </c>
      <c r="AD98" s="9">
        <v>100</v>
      </c>
      <c r="AE98" s="9">
        <v>0</v>
      </c>
      <c r="AF98" s="9">
        <v>0</v>
      </c>
      <c r="AG98" s="9">
        <v>0</v>
      </c>
      <c r="AH98" s="9">
        <v>0</v>
      </c>
      <c r="AI98" s="9">
        <v>0</v>
      </c>
      <c r="AJ98" s="9">
        <v>0</v>
      </c>
      <c r="AK98" s="9"/>
      <c r="AL98" s="9"/>
      <c r="AM98" s="9"/>
      <c r="AN98" s="44">
        <f t="shared" si="5"/>
        <v>570</v>
      </c>
      <c r="AO98" s="9" t="str">
        <f>VLOOKUP(H98,'[1]3.公布版'!$H:$AN,33,0)</f>
        <v>妇产科</v>
      </c>
      <c r="AP98" s="9">
        <f t="shared" si="6"/>
        <v>23</v>
      </c>
      <c r="AQ98" s="9">
        <f>COUNTIF(AO:AO,AO98)</f>
        <v>36</v>
      </c>
      <c r="AR98" s="46">
        <f t="shared" si="7"/>
        <v>0.638888888888889</v>
      </c>
      <c r="AS98" s="47">
        <f t="shared" si="8"/>
        <v>0.75</v>
      </c>
      <c r="AT98" s="9">
        <v>1200</v>
      </c>
      <c r="AU98" s="9">
        <v>21</v>
      </c>
      <c r="AV98" s="48">
        <f t="shared" si="9"/>
        <v>900</v>
      </c>
      <c r="AW98" s="9"/>
    </row>
    <row r="99" s="2" customFormat="1" ht="22" customHeight="1" spans="1:49">
      <c r="A99" s="9"/>
      <c r="B99" s="9"/>
      <c r="C99" s="9" t="s">
        <v>261</v>
      </c>
      <c r="D99" s="9">
        <v>94</v>
      </c>
      <c r="E99" s="18" t="s">
        <v>300</v>
      </c>
      <c r="F99" s="11" t="s">
        <v>301</v>
      </c>
      <c r="G99" s="11" t="s">
        <v>100</v>
      </c>
      <c r="H99" s="11" t="s">
        <v>256</v>
      </c>
      <c r="I99" s="11" t="s">
        <v>114</v>
      </c>
      <c r="J99" s="17" t="s">
        <v>103</v>
      </c>
      <c r="K99" s="17">
        <v>0</v>
      </c>
      <c r="L99" s="17">
        <v>0</v>
      </c>
      <c r="M99" s="17">
        <v>0</v>
      </c>
      <c r="N99" s="17">
        <v>160</v>
      </c>
      <c r="O99" s="26">
        <v>0</v>
      </c>
      <c r="P99" s="26">
        <v>3</v>
      </c>
      <c r="Q99" s="25">
        <v>0</v>
      </c>
      <c r="R99" s="26">
        <v>0</v>
      </c>
      <c r="S99" s="26">
        <v>0</v>
      </c>
      <c r="T99" s="34">
        <v>60</v>
      </c>
      <c r="U99" s="16">
        <v>80.9523809523809</v>
      </c>
      <c r="V99" s="17">
        <v>0</v>
      </c>
      <c r="W99" s="17">
        <v>60</v>
      </c>
      <c r="X99" s="17">
        <v>30</v>
      </c>
      <c r="Y99" s="17">
        <v>30</v>
      </c>
      <c r="Z99" s="13">
        <v>40</v>
      </c>
      <c r="AA99" s="39" t="s">
        <v>302</v>
      </c>
      <c r="AB99" s="9">
        <v>100</v>
      </c>
      <c r="AC99" s="9">
        <v>0</v>
      </c>
      <c r="AD99" s="9">
        <v>0</v>
      </c>
      <c r="AE99" s="9">
        <v>0</v>
      </c>
      <c r="AF99" s="9">
        <v>0</v>
      </c>
      <c r="AG99" s="9">
        <v>0</v>
      </c>
      <c r="AH99" s="9">
        <v>0</v>
      </c>
      <c r="AI99" s="9">
        <v>0</v>
      </c>
      <c r="AJ99" s="9">
        <v>0</v>
      </c>
      <c r="AK99" s="9"/>
      <c r="AL99" s="9"/>
      <c r="AM99" s="9"/>
      <c r="AN99" s="44">
        <f t="shared" si="5"/>
        <v>560.952380952381</v>
      </c>
      <c r="AO99" s="9" t="str">
        <f>VLOOKUP(H99,'[1]3.公布版'!$H:$AN,33,0)</f>
        <v>妇产科</v>
      </c>
      <c r="AP99" s="9">
        <f t="shared" si="6"/>
        <v>24</v>
      </c>
      <c r="AQ99" s="9">
        <f>COUNTIF(AO:AO,AO99)</f>
        <v>36</v>
      </c>
      <c r="AR99" s="46">
        <f t="shared" si="7"/>
        <v>0.666666666666667</v>
      </c>
      <c r="AS99" s="47">
        <f t="shared" si="8"/>
        <v>0.75</v>
      </c>
      <c r="AT99" s="9">
        <v>1200</v>
      </c>
      <c r="AU99" s="9">
        <v>17</v>
      </c>
      <c r="AV99" s="48">
        <f t="shared" si="9"/>
        <v>729</v>
      </c>
      <c r="AW99" s="9"/>
    </row>
    <row r="100" s="2" customFormat="1" ht="22" customHeight="1" spans="1:49">
      <c r="A100" s="9"/>
      <c r="B100" s="9"/>
      <c r="C100" s="9" t="s">
        <v>253</v>
      </c>
      <c r="D100" s="9">
        <v>95</v>
      </c>
      <c r="E100" s="13" t="s">
        <v>303</v>
      </c>
      <c r="F100" s="11" t="s">
        <v>304</v>
      </c>
      <c r="G100" s="11" t="s">
        <v>113</v>
      </c>
      <c r="H100" s="11" t="s">
        <v>256</v>
      </c>
      <c r="I100" s="11" t="s">
        <v>102</v>
      </c>
      <c r="J100" s="11" t="s">
        <v>103</v>
      </c>
      <c r="K100" s="11">
        <v>0</v>
      </c>
      <c r="L100" s="11">
        <v>0</v>
      </c>
      <c r="M100" s="11">
        <v>0</v>
      </c>
      <c r="N100" s="11">
        <v>160</v>
      </c>
      <c r="O100" s="26">
        <v>0</v>
      </c>
      <c r="P100" s="25">
        <v>5</v>
      </c>
      <c r="Q100" s="26">
        <v>2</v>
      </c>
      <c r="R100" s="26">
        <v>0</v>
      </c>
      <c r="S100" s="26">
        <v>0</v>
      </c>
      <c r="T100" s="31">
        <v>140</v>
      </c>
      <c r="U100" s="32">
        <v>100</v>
      </c>
      <c r="V100" s="11">
        <v>10</v>
      </c>
      <c r="W100" s="11">
        <v>40</v>
      </c>
      <c r="X100" s="11">
        <v>30</v>
      </c>
      <c r="Y100" s="11">
        <v>60</v>
      </c>
      <c r="Z100" s="37">
        <v>20</v>
      </c>
      <c r="AA100" s="38"/>
      <c r="AB100" s="9">
        <v>0</v>
      </c>
      <c r="AC100" s="9">
        <v>0</v>
      </c>
      <c r="AD100" s="9">
        <v>0</v>
      </c>
      <c r="AE100" s="9">
        <v>0</v>
      </c>
      <c r="AF100" s="9">
        <v>0</v>
      </c>
      <c r="AG100" s="9">
        <v>0</v>
      </c>
      <c r="AH100" s="9">
        <v>0</v>
      </c>
      <c r="AI100" s="9">
        <v>0</v>
      </c>
      <c r="AJ100" s="9">
        <v>0</v>
      </c>
      <c r="AK100" s="9"/>
      <c r="AL100" s="9"/>
      <c r="AM100" s="9"/>
      <c r="AN100" s="44">
        <f t="shared" si="5"/>
        <v>560</v>
      </c>
      <c r="AO100" s="9" t="str">
        <f>VLOOKUP(H100,'[1]3.公布版'!$H:$AN,33,0)</f>
        <v>妇产科</v>
      </c>
      <c r="AP100" s="9">
        <f t="shared" si="6"/>
        <v>25</v>
      </c>
      <c r="AQ100" s="9">
        <f>COUNTIF(AO:AO,AO100)</f>
        <v>36</v>
      </c>
      <c r="AR100" s="46">
        <f t="shared" si="7"/>
        <v>0.694444444444444</v>
      </c>
      <c r="AS100" s="47">
        <f t="shared" si="8"/>
        <v>0.75</v>
      </c>
      <c r="AT100" s="9">
        <v>1200</v>
      </c>
      <c r="AU100" s="9">
        <v>21</v>
      </c>
      <c r="AV100" s="48">
        <f t="shared" si="9"/>
        <v>900</v>
      </c>
      <c r="AW100" s="9"/>
    </row>
    <row r="101" s="2" customFormat="1" ht="22" customHeight="1" spans="1:49">
      <c r="A101" s="9"/>
      <c r="B101" s="9"/>
      <c r="C101" s="9" t="s">
        <v>261</v>
      </c>
      <c r="D101" s="9">
        <v>96</v>
      </c>
      <c r="E101" s="19" t="s">
        <v>305</v>
      </c>
      <c r="F101" s="11" t="s">
        <v>306</v>
      </c>
      <c r="G101" s="11" t="s">
        <v>113</v>
      </c>
      <c r="H101" s="11" t="s">
        <v>256</v>
      </c>
      <c r="I101" s="11" t="s">
        <v>102</v>
      </c>
      <c r="J101" s="17" t="s">
        <v>103</v>
      </c>
      <c r="K101" s="17">
        <v>0</v>
      </c>
      <c r="L101" s="17">
        <v>0</v>
      </c>
      <c r="M101" s="17">
        <v>0</v>
      </c>
      <c r="N101" s="17">
        <v>120</v>
      </c>
      <c r="O101" s="26">
        <v>0</v>
      </c>
      <c r="P101" s="25">
        <v>5</v>
      </c>
      <c r="Q101" s="26">
        <v>2</v>
      </c>
      <c r="R101" s="26">
        <v>0</v>
      </c>
      <c r="S101" s="26">
        <v>0</v>
      </c>
      <c r="T101" s="34">
        <v>140</v>
      </c>
      <c r="U101" s="35">
        <v>100</v>
      </c>
      <c r="V101" s="17">
        <v>0</v>
      </c>
      <c r="W101" s="17">
        <v>60</v>
      </c>
      <c r="X101" s="17">
        <v>30</v>
      </c>
      <c r="Y101" s="17">
        <v>30</v>
      </c>
      <c r="Z101" s="13">
        <v>40</v>
      </c>
      <c r="AA101" s="9"/>
      <c r="AB101" s="9">
        <v>0</v>
      </c>
      <c r="AC101" s="9">
        <v>0</v>
      </c>
      <c r="AD101" s="9">
        <v>0</v>
      </c>
      <c r="AE101" s="9">
        <v>0</v>
      </c>
      <c r="AF101" s="9">
        <v>0</v>
      </c>
      <c r="AG101" s="9">
        <v>0</v>
      </c>
      <c r="AH101" s="9">
        <v>0</v>
      </c>
      <c r="AI101" s="9">
        <v>0</v>
      </c>
      <c r="AJ101" s="9">
        <v>0</v>
      </c>
      <c r="AK101" s="9"/>
      <c r="AL101" s="9"/>
      <c r="AM101" s="9"/>
      <c r="AN101" s="44">
        <f t="shared" si="5"/>
        <v>520</v>
      </c>
      <c r="AO101" s="9" t="str">
        <f>VLOOKUP(H101,'[1]3.公布版'!$H:$AN,33,0)</f>
        <v>妇产科</v>
      </c>
      <c r="AP101" s="9">
        <f t="shared" si="6"/>
        <v>26</v>
      </c>
      <c r="AQ101" s="9">
        <f>COUNTIF(AO:AO,AO101)</f>
        <v>36</v>
      </c>
      <c r="AR101" s="46">
        <f t="shared" si="7"/>
        <v>0.722222222222222</v>
      </c>
      <c r="AS101" s="47">
        <f t="shared" si="8"/>
        <v>0.75</v>
      </c>
      <c r="AT101" s="9">
        <v>1200</v>
      </c>
      <c r="AU101" s="9">
        <v>21</v>
      </c>
      <c r="AV101" s="48">
        <f t="shared" si="9"/>
        <v>900</v>
      </c>
      <c r="AW101" s="9"/>
    </row>
    <row r="102" s="2" customFormat="1" ht="22" customHeight="1" spans="1:49">
      <c r="A102" s="9"/>
      <c r="B102" s="9"/>
      <c r="C102" s="9" t="s">
        <v>253</v>
      </c>
      <c r="D102" s="9">
        <v>97</v>
      </c>
      <c r="E102" s="13" t="s">
        <v>307</v>
      </c>
      <c r="F102" s="11" t="s">
        <v>308</v>
      </c>
      <c r="G102" s="11" t="s">
        <v>113</v>
      </c>
      <c r="H102" s="11" t="s">
        <v>256</v>
      </c>
      <c r="I102" s="11" t="s">
        <v>102</v>
      </c>
      <c r="J102" s="11" t="s">
        <v>103</v>
      </c>
      <c r="K102" s="11">
        <v>0</v>
      </c>
      <c r="L102" s="11">
        <v>0</v>
      </c>
      <c r="M102" s="11">
        <v>0</v>
      </c>
      <c r="N102" s="11">
        <v>120</v>
      </c>
      <c r="O102" s="26">
        <v>0</v>
      </c>
      <c r="P102" s="26">
        <v>3</v>
      </c>
      <c r="Q102" s="26">
        <v>1</v>
      </c>
      <c r="R102" s="26">
        <v>0</v>
      </c>
      <c r="S102" s="26">
        <v>0</v>
      </c>
      <c r="T102" s="31">
        <v>80</v>
      </c>
      <c r="U102" s="32">
        <v>100</v>
      </c>
      <c r="V102" s="11">
        <v>10</v>
      </c>
      <c r="W102" s="11">
        <v>60</v>
      </c>
      <c r="X102" s="11">
        <v>30</v>
      </c>
      <c r="Y102" s="11">
        <v>60</v>
      </c>
      <c r="Z102" s="37">
        <v>0</v>
      </c>
      <c r="AA102" s="38"/>
      <c r="AB102" s="9">
        <v>0</v>
      </c>
      <c r="AC102" s="9">
        <v>0</v>
      </c>
      <c r="AD102" s="9">
        <v>0</v>
      </c>
      <c r="AE102" s="9">
        <v>0</v>
      </c>
      <c r="AF102" s="9">
        <v>0</v>
      </c>
      <c r="AG102" s="9">
        <v>0</v>
      </c>
      <c r="AH102" s="9">
        <v>0</v>
      </c>
      <c r="AI102" s="9">
        <v>0</v>
      </c>
      <c r="AJ102" s="9">
        <v>0</v>
      </c>
      <c r="AK102" s="9"/>
      <c r="AL102" s="9"/>
      <c r="AM102" s="9"/>
      <c r="AN102" s="44">
        <f t="shared" si="5"/>
        <v>460</v>
      </c>
      <c r="AO102" s="9" t="str">
        <f>VLOOKUP(H102,'[1]3.公布版'!$H:$AN,33,0)</f>
        <v>妇产科</v>
      </c>
      <c r="AP102" s="9">
        <f t="shared" si="6"/>
        <v>27</v>
      </c>
      <c r="AQ102" s="9">
        <f>COUNTIF(AO:AO,AO102)</f>
        <v>36</v>
      </c>
      <c r="AR102" s="46">
        <f t="shared" si="7"/>
        <v>0.75</v>
      </c>
      <c r="AS102" s="47">
        <f t="shared" si="8"/>
        <v>0.75</v>
      </c>
      <c r="AT102" s="9">
        <v>1200</v>
      </c>
      <c r="AU102" s="9">
        <v>21</v>
      </c>
      <c r="AV102" s="48">
        <f t="shared" si="9"/>
        <v>900</v>
      </c>
      <c r="AW102" s="9"/>
    </row>
    <row r="103" s="2" customFormat="1" ht="22" customHeight="1" spans="1:49">
      <c r="A103" s="9"/>
      <c r="B103" s="9"/>
      <c r="C103" s="9" t="s">
        <v>253</v>
      </c>
      <c r="D103" s="9">
        <v>98</v>
      </c>
      <c r="E103" s="13" t="s">
        <v>309</v>
      </c>
      <c r="F103" s="11" t="s">
        <v>310</v>
      </c>
      <c r="G103" s="11" t="s">
        <v>113</v>
      </c>
      <c r="H103" s="11" t="s">
        <v>256</v>
      </c>
      <c r="I103" s="11" t="s">
        <v>102</v>
      </c>
      <c r="J103" s="11" t="s">
        <v>103</v>
      </c>
      <c r="K103" s="11">
        <v>0</v>
      </c>
      <c r="L103" s="11">
        <v>0</v>
      </c>
      <c r="M103" s="11">
        <v>0</v>
      </c>
      <c r="N103" s="11">
        <v>120</v>
      </c>
      <c r="O103" s="26">
        <v>0</v>
      </c>
      <c r="P103" s="26">
        <v>2</v>
      </c>
      <c r="Q103" s="26">
        <v>1</v>
      </c>
      <c r="R103" s="26">
        <v>0</v>
      </c>
      <c r="S103" s="26">
        <v>0</v>
      </c>
      <c r="T103" s="31">
        <v>60</v>
      </c>
      <c r="U103" s="32">
        <v>100</v>
      </c>
      <c r="V103" s="11">
        <v>10</v>
      </c>
      <c r="W103" s="11">
        <v>60</v>
      </c>
      <c r="X103" s="11">
        <v>30</v>
      </c>
      <c r="Y103" s="11">
        <v>60</v>
      </c>
      <c r="Z103" s="37">
        <v>0</v>
      </c>
      <c r="AA103" s="38"/>
      <c r="AB103" s="9">
        <v>0</v>
      </c>
      <c r="AC103" s="9">
        <v>0</v>
      </c>
      <c r="AD103" s="9">
        <v>0</v>
      </c>
      <c r="AE103" s="9">
        <v>0</v>
      </c>
      <c r="AF103" s="9">
        <v>0</v>
      </c>
      <c r="AG103" s="9">
        <v>0</v>
      </c>
      <c r="AH103" s="9">
        <v>0</v>
      </c>
      <c r="AI103" s="9">
        <v>0</v>
      </c>
      <c r="AJ103" s="9">
        <v>0</v>
      </c>
      <c r="AK103" s="9"/>
      <c r="AL103" s="9"/>
      <c r="AM103" s="9"/>
      <c r="AN103" s="44">
        <f t="shared" si="5"/>
        <v>440</v>
      </c>
      <c r="AO103" s="9" t="str">
        <f>VLOOKUP(H103,'[1]3.公布版'!$H:$AN,33,0)</f>
        <v>妇产科</v>
      </c>
      <c r="AP103" s="9">
        <f t="shared" si="6"/>
        <v>28</v>
      </c>
      <c r="AQ103" s="9">
        <f>COUNTIF(AO:AO,AO103)</f>
        <v>36</v>
      </c>
      <c r="AR103" s="46">
        <f t="shared" si="7"/>
        <v>0.777777777777778</v>
      </c>
      <c r="AS103" s="47">
        <f t="shared" si="8"/>
        <v>0.75</v>
      </c>
      <c r="AT103" s="9">
        <v>1200</v>
      </c>
      <c r="AU103" s="9">
        <v>21</v>
      </c>
      <c r="AV103" s="48">
        <f t="shared" si="9"/>
        <v>900</v>
      </c>
      <c r="AW103" s="9"/>
    </row>
    <row r="104" s="1" customFormat="1" ht="22" customHeight="1" spans="1:49">
      <c r="A104" s="9"/>
      <c r="B104" s="9"/>
      <c r="C104" s="9" t="s">
        <v>261</v>
      </c>
      <c r="D104" s="9">
        <v>99</v>
      </c>
      <c r="E104" s="18" t="s">
        <v>311</v>
      </c>
      <c r="F104" s="11" t="s">
        <v>312</v>
      </c>
      <c r="G104" s="11" t="s">
        <v>100</v>
      </c>
      <c r="H104" s="11" t="s">
        <v>256</v>
      </c>
      <c r="I104" s="11" t="s">
        <v>102</v>
      </c>
      <c r="J104" s="17" t="s">
        <v>103</v>
      </c>
      <c r="K104" s="17">
        <v>0</v>
      </c>
      <c r="L104" s="17">
        <v>0</v>
      </c>
      <c r="M104" s="17">
        <v>0</v>
      </c>
      <c r="N104" s="17">
        <v>120</v>
      </c>
      <c r="O104" s="26">
        <v>0</v>
      </c>
      <c r="P104" s="26">
        <v>4</v>
      </c>
      <c r="Q104" s="26">
        <v>1</v>
      </c>
      <c r="R104" s="26">
        <v>0</v>
      </c>
      <c r="S104" s="26">
        <v>0</v>
      </c>
      <c r="T104" s="34">
        <v>100</v>
      </c>
      <c r="U104" s="35">
        <v>100</v>
      </c>
      <c r="V104" s="17">
        <v>0</v>
      </c>
      <c r="W104" s="17">
        <v>0</v>
      </c>
      <c r="X104" s="17">
        <v>60</v>
      </c>
      <c r="Y104" s="17">
        <v>60</v>
      </c>
      <c r="Z104" s="13">
        <v>0</v>
      </c>
      <c r="AA104" s="9"/>
      <c r="AB104" s="9">
        <v>0</v>
      </c>
      <c r="AC104" s="9">
        <v>0</v>
      </c>
      <c r="AD104" s="9">
        <v>0</v>
      </c>
      <c r="AE104" s="9">
        <v>0</v>
      </c>
      <c r="AF104" s="9">
        <v>0</v>
      </c>
      <c r="AG104" s="9">
        <v>0</v>
      </c>
      <c r="AH104" s="9">
        <v>0</v>
      </c>
      <c r="AI104" s="9">
        <v>0</v>
      </c>
      <c r="AJ104" s="9">
        <v>0</v>
      </c>
      <c r="AK104" s="9"/>
      <c r="AL104" s="9"/>
      <c r="AM104" s="9"/>
      <c r="AN104" s="44">
        <f t="shared" si="5"/>
        <v>440</v>
      </c>
      <c r="AO104" s="9" t="str">
        <f>VLOOKUP(H104,'[1]3.公布版'!$H:$AN,33,0)</f>
        <v>妇产科</v>
      </c>
      <c r="AP104" s="9">
        <f t="shared" si="6"/>
        <v>28</v>
      </c>
      <c r="AQ104" s="9">
        <f>COUNTIF(AO:AO,AO104)</f>
        <v>36</v>
      </c>
      <c r="AR104" s="46">
        <f t="shared" si="7"/>
        <v>0.777777777777778</v>
      </c>
      <c r="AS104" s="47">
        <f t="shared" si="8"/>
        <v>0.75</v>
      </c>
      <c r="AT104" s="9">
        <v>1200</v>
      </c>
      <c r="AU104" s="9">
        <v>21</v>
      </c>
      <c r="AV104" s="48">
        <f t="shared" si="9"/>
        <v>900</v>
      </c>
      <c r="AW104" s="9"/>
    </row>
    <row r="105" s="1" customFormat="1" ht="22" customHeight="1" spans="1:49">
      <c r="A105" s="9"/>
      <c r="B105" s="9"/>
      <c r="C105" s="9" t="s">
        <v>253</v>
      </c>
      <c r="D105" s="9">
        <v>100</v>
      </c>
      <c r="E105" s="13" t="s">
        <v>313</v>
      </c>
      <c r="F105" s="11" t="s">
        <v>314</v>
      </c>
      <c r="G105" s="11" t="s">
        <v>113</v>
      </c>
      <c r="H105" s="11" t="s">
        <v>256</v>
      </c>
      <c r="I105" s="11" t="s">
        <v>114</v>
      </c>
      <c r="J105" s="11" t="s">
        <v>103</v>
      </c>
      <c r="K105" s="11">
        <v>0</v>
      </c>
      <c r="L105" s="11">
        <v>0</v>
      </c>
      <c r="M105" s="11">
        <v>0</v>
      </c>
      <c r="N105" s="11">
        <v>120</v>
      </c>
      <c r="O105" s="26">
        <v>0</v>
      </c>
      <c r="P105" s="26">
        <v>4</v>
      </c>
      <c r="Q105" s="25">
        <v>0</v>
      </c>
      <c r="R105" s="26">
        <v>0</v>
      </c>
      <c r="S105" s="26">
        <v>0</v>
      </c>
      <c r="T105" s="31">
        <v>80</v>
      </c>
      <c r="U105" s="32">
        <v>100</v>
      </c>
      <c r="V105" s="17">
        <v>0</v>
      </c>
      <c r="W105" s="11">
        <v>40</v>
      </c>
      <c r="X105" s="11">
        <v>0</v>
      </c>
      <c r="Y105" s="11">
        <v>60</v>
      </c>
      <c r="Z105" s="37">
        <v>20</v>
      </c>
      <c r="AA105" s="38"/>
      <c r="AB105" s="9">
        <v>0</v>
      </c>
      <c r="AC105" s="9">
        <v>0</v>
      </c>
      <c r="AD105" s="9">
        <v>0</v>
      </c>
      <c r="AE105" s="9">
        <v>0</v>
      </c>
      <c r="AF105" s="9">
        <v>0</v>
      </c>
      <c r="AG105" s="9">
        <v>0</v>
      </c>
      <c r="AH105" s="9">
        <v>0</v>
      </c>
      <c r="AI105" s="9">
        <v>0</v>
      </c>
      <c r="AJ105" s="9">
        <v>0</v>
      </c>
      <c r="AK105" s="9"/>
      <c r="AL105" s="9"/>
      <c r="AM105" s="9"/>
      <c r="AN105" s="44">
        <f t="shared" si="5"/>
        <v>420</v>
      </c>
      <c r="AO105" s="9" t="str">
        <f>VLOOKUP(H105,'[1]3.公布版'!$H:$AN,33,0)</f>
        <v>妇产科</v>
      </c>
      <c r="AP105" s="9">
        <f t="shared" si="6"/>
        <v>30</v>
      </c>
      <c r="AQ105" s="9">
        <f>COUNTIF(AO:AO,AO105)</f>
        <v>36</v>
      </c>
      <c r="AR105" s="46">
        <f t="shared" si="7"/>
        <v>0.833333333333333</v>
      </c>
      <c r="AS105" s="47">
        <f t="shared" si="8"/>
        <v>0.75</v>
      </c>
      <c r="AT105" s="9">
        <v>1200</v>
      </c>
      <c r="AU105" s="9">
        <v>21</v>
      </c>
      <c r="AV105" s="48">
        <f t="shared" si="9"/>
        <v>900</v>
      </c>
      <c r="AW105" s="9"/>
    </row>
    <row r="106" s="1" customFormat="1" ht="22" customHeight="1" spans="1:49">
      <c r="A106" s="9"/>
      <c r="B106" s="9"/>
      <c r="C106" s="9" t="s">
        <v>261</v>
      </c>
      <c r="D106" s="9">
        <v>101</v>
      </c>
      <c r="E106" s="17" t="s">
        <v>315</v>
      </c>
      <c r="F106" s="11" t="s">
        <v>316</v>
      </c>
      <c r="G106" s="11" t="s">
        <v>113</v>
      </c>
      <c r="H106" s="11" t="s">
        <v>256</v>
      </c>
      <c r="I106" s="11" t="s">
        <v>102</v>
      </c>
      <c r="J106" s="17" t="s">
        <v>103</v>
      </c>
      <c r="K106" s="17">
        <v>0</v>
      </c>
      <c r="L106" s="17">
        <v>0</v>
      </c>
      <c r="M106" s="17">
        <v>0</v>
      </c>
      <c r="N106" s="17">
        <v>160</v>
      </c>
      <c r="O106" s="26">
        <v>0</v>
      </c>
      <c r="P106" s="26">
        <v>4</v>
      </c>
      <c r="Q106" s="25">
        <v>0</v>
      </c>
      <c r="R106" s="26">
        <v>0</v>
      </c>
      <c r="S106" s="26">
        <v>0</v>
      </c>
      <c r="T106" s="34">
        <v>80</v>
      </c>
      <c r="U106" s="35">
        <v>100</v>
      </c>
      <c r="V106" s="17">
        <v>0</v>
      </c>
      <c r="W106" s="17">
        <v>20</v>
      </c>
      <c r="X106" s="17">
        <v>30</v>
      </c>
      <c r="Y106" s="17">
        <v>0</v>
      </c>
      <c r="Z106" s="13">
        <v>0</v>
      </c>
      <c r="AA106" s="9"/>
      <c r="AB106" s="9">
        <v>0</v>
      </c>
      <c r="AC106" s="9">
        <v>0</v>
      </c>
      <c r="AD106" s="9">
        <v>0</v>
      </c>
      <c r="AE106" s="9">
        <v>0</v>
      </c>
      <c r="AF106" s="9">
        <v>0</v>
      </c>
      <c r="AG106" s="9">
        <v>0</v>
      </c>
      <c r="AH106" s="9">
        <v>0</v>
      </c>
      <c r="AI106" s="9">
        <v>0</v>
      </c>
      <c r="AJ106" s="9">
        <v>0</v>
      </c>
      <c r="AK106" s="9"/>
      <c r="AL106" s="9"/>
      <c r="AM106" s="9"/>
      <c r="AN106" s="44">
        <f t="shared" si="5"/>
        <v>390</v>
      </c>
      <c r="AO106" s="9" t="str">
        <f>VLOOKUP(H106,'[1]3.公布版'!$H:$AN,33,0)</f>
        <v>妇产科</v>
      </c>
      <c r="AP106" s="9">
        <f t="shared" si="6"/>
        <v>31</v>
      </c>
      <c r="AQ106" s="9">
        <f>COUNTIF(AO:AO,AO106)</f>
        <v>36</v>
      </c>
      <c r="AR106" s="46">
        <f t="shared" si="7"/>
        <v>0.861111111111111</v>
      </c>
      <c r="AS106" s="47">
        <f t="shared" si="8"/>
        <v>0.75</v>
      </c>
      <c r="AT106" s="9">
        <v>1200</v>
      </c>
      <c r="AU106" s="9">
        <v>21</v>
      </c>
      <c r="AV106" s="48">
        <f t="shared" si="9"/>
        <v>900</v>
      </c>
      <c r="AW106" s="9"/>
    </row>
    <row r="107" s="1" customFormat="1" ht="22" customHeight="1" spans="1:49">
      <c r="A107" s="9"/>
      <c r="B107" s="9"/>
      <c r="C107" s="9" t="s">
        <v>261</v>
      </c>
      <c r="D107" s="9">
        <v>102</v>
      </c>
      <c r="E107" s="15" t="s">
        <v>317</v>
      </c>
      <c r="F107" s="11" t="s">
        <v>318</v>
      </c>
      <c r="G107" s="11" t="s">
        <v>113</v>
      </c>
      <c r="H107" s="11" t="s">
        <v>256</v>
      </c>
      <c r="I107" s="11" t="s">
        <v>102</v>
      </c>
      <c r="J107" s="17" t="s">
        <v>103</v>
      </c>
      <c r="K107" s="17">
        <v>0</v>
      </c>
      <c r="L107" s="17">
        <v>0</v>
      </c>
      <c r="M107" s="17">
        <v>0</v>
      </c>
      <c r="N107" s="17">
        <v>160</v>
      </c>
      <c r="O107" s="26">
        <v>0</v>
      </c>
      <c r="P107" s="26">
        <v>4</v>
      </c>
      <c r="Q107" s="25">
        <v>0</v>
      </c>
      <c r="R107" s="26">
        <v>0</v>
      </c>
      <c r="S107" s="26">
        <v>0</v>
      </c>
      <c r="T107" s="34">
        <v>80</v>
      </c>
      <c r="U107" s="35">
        <v>100</v>
      </c>
      <c r="V107" s="17">
        <v>0</v>
      </c>
      <c r="W107" s="17">
        <v>20</v>
      </c>
      <c r="X107" s="17">
        <v>0</v>
      </c>
      <c r="Y107" s="17">
        <v>30</v>
      </c>
      <c r="Z107" s="13">
        <v>0</v>
      </c>
      <c r="AA107" s="9"/>
      <c r="AB107" s="9">
        <v>0</v>
      </c>
      <c r="AC107" s="9">
        <v>0</v>
      </c>
      <c r="AD107" s="9">
        <v>0</v>
      </c>
      <c r="AE107" s="9">
        <v>0</v>
      </c>
      <c r="AF107" s="9">
        <v>0</v>
      </c>
      <c r="AG107" s="9">
        <v>0</v>
      </c>
      <c r="AH107" s="9">
        <v>0</v>
      </c>
      <c r="AI107" s="9">
        <v>0</v>
      </c>
      <c r="AJ107" s="9">
        <v>0</v>
      </c>
      <c r="AK107" s="9"/>
      <c r="AL107" s="9"/>
      <c r="AM107" s="9"/>
      <c r="AN107" s="44">
        <f t="shared" si="5"/>
        <v>390</v>
      </c>
      <c r="AO107" s="9" t="str">
        <f>VLOOKUP(H107,'[1]3.公布版'!$H:$AN,33,0)</f>
        <v>妇产科</v>
      </c>
      <c r="AP107" s="9">
        <f t="shared" si="6"/>
        <v>31</v>
      </c>
      <c r="AQ107" s="9">
        <f>COUNTIF(AO:AO,AO107)</f>
        <v>36</v>
      </c>
      <c r="AR107" s="46">
        <f t="shared" si="7"/>
        <v>0.861111111111111</v>
      </c>
      <c r="AS107" s="47">
        <f t="shared" si="8"/>
        <v>0.75</v>
      </c>
      <c r="AT107" s="9">
        <v>1200</v>
      </c>
      <c r="AU107" s="9">
        <v>21</v>
      </c>
      <c r="AV107" s="48">
        <f t="shared" si="9"/>
        <v>900</v>
      </c>
      <c r="AW107" s="9"/>
    </row>
    <row r="108" s="1" customFormat="1" ht="22" customHeight="1" spans="1:49">
      <c r="A108" s="9"/>
      <c r="B108" s="9"/>
      <c r="C108" s="9" t="s">
        <v>261</v>
      </c>
      <c r="D108" s="9">
        <v>103</v>
      </c>
      <c r="E108" s="20" t="s">
        <v>319</v>
      </c>
      <c r="F108" s="11" t="s">
        <v>320</v>
      </c>
      <c r="G108" s="11" t="s">
        <v>113</v>
      </c>
      <c r="H108" s="11" t="s">
        <v>256</v>
      </c>
      <c r="I108" s="11" t="s">
        <v>102</v>
      </c>
      <c r="J108" s="17" t="s">
        <v>103</v>
      </c>
      <c r="K108" s="17">
        <v>0</v>
      </c>
      <c r="L108" s="17">
        <v>0</v>
      </c>
      <c r="M108" s="17">
        <v>0</v>
      </c>
      <c r="N108" s="17">
        <v>120</v>
      </c>
      <c r="O108" s="26">
        <v>0</v>
      </c>
      <c r="P108" s="26">
        <v>4</v>
      </c>
      <c r="Q108" s="25">
        <v>0</v>
      </c>
      <c r="R108" s="26">
        <v>0</v>
      </c>
      <c r="S108" s="26">
        <v>0</v>
      </c>
      <c r="T108" s="34">
        <v>80</v>
      </c>
      <c r="U108" s="35">
        <v>100</v>
      </c>
      <c r="V108" s="17">
        <v>0</v>
      </c>
      <c r="W108" s="17">
        <v>40</v>
      </c>
      <c r="X108" s="17">
        <v>30</v>
      </c>
      <c r="Y108" s="17">
        <v>0</v>
      </c>
      <c r="Z108" s="13">
        <v>0</v>
      </c>
      <c r="AA108" s="9"/>
      <c r="AB108" s="9">
        <v>0</v>
      </c>
      <c r="AC108" s="9">
        <v>0</v>
      </c>
      <c r="AD108" s="9">
        <v>0</v>
      </c>
      <c r="AE108" s="9">
        <v>0</v>
      </c>
      <c r="AF108" s="9">
        <v>0</v>
      </c>
      <c r="AG108" s="9">
        <v>0</v>
      </c>
      <c r="AH108" s="9">
        <v>0</v>
      </c>
      <c r="AI108" s="9">
        <v>0</v>
      </c>
      <c r="AJ108" s="9">
        <v>0</v>
      </c>
      <c r="AK108" s="9"/>
      <c r="AL108" s="9"/>
      <c r="AM108" s="9"/>
      <c r="AN108" s="44">
        <f t="shared" si="5"/>
        <v>370</v>
      </c>
      <c r="AO108" s="9" t="str">
        <f>VLOOKUP(H108,'[1]3.公布版'!$H:$AN,33,0)</f>
        <v>妇产科</v>
      </c>
      <c r="AP108" s="9">
        <f t="shared" si="6"/>
        <v>33</v>
      </c>
      <c r="AQ108" s="9">
        <f>COUNTIF(AO:AO,AO108)</f>
        <v>36</v>
      </c>
      <c r="AR108" s="46">
        <f t="shared" si="7"/>
        <v>0.916666666666667</v>
      </c>
      <c r="AS108" s="47">
        <f t="shared" si="8"/>
        <v>0.5</v>
      </c>
      <c r="AT108" s="9">
        <v>1200</v>
      </c>
      <c r="AU108" s="9">
        <v>21</v>
      </c>
      <c r="AV108" s="48">
        <f t="shared" si="9"/>
        <v>600</v>
      </c>
      <c r="AW108" s="9"/>
    </row>
    <row r="109" s="1" customFormat="1" ht="22" customHeight="1" spans="1:49">
      <c r="A109" s="9"/>
      <c r="B109" s="9"/>
      <c r="C109" s="9" t="s">
        <v>261</v>
      </c>
      <c r="D109" s="9">
        <v>104</v>
      </c>
      <c r="E109" s="20" t="s">
        <v>321</v>
      </c>
      <c r="F109" s="11" t="s">
        <v>322</v>
      </c>
      <c r="G109" s="11" t="s">
        <v>113</v>
      </c>
      <c r="H109" s="11" t="s">
        <v>256</v>
      </c>
      <c r="I109" s="11" t="s">
        <v>102</v>
      </c>
      <c r="J109" s="17" t="s">
        <v>103</v>
      </c>
      <c r="K109" s="17">
        <v>0</v>
      </c>
      <c r="L109" s="17">
        <v>0</v>
      </c>
      <c r="M109" s="17">
        <v>0</v>
      </c>
      <c r="N109" s="17">
        <v>120</v>
      </c>
      <c r="O109" s="26">
        <v>0</v>
      </c>
      <c r="P109" s="26">
        <v>4</v>
      </c>
      <c r="Q109" s="25">
        <v>0</v>
      </c>
      <c r="R109" s="26">
        <v>0</v>
      </c>
      <c r="S109" s="26">
        <v>0</v>
      </c>
      <c r="T109" s="34">
        <v>80</v>
      </c>
      <c r="U109" s="35">
        <v>100</v>
      </c>
      <c r="V109" s="17">
        <v>0</v>
      </c>
      <c r="W109" s="17">
        <v>0</v>
      </c>
      <c r="X109" s="17">
        <v>60</v>
      </c>
      <c r="Y109" s="17">
        <v>0</v>
      </c>
      <c r="Z109" s="13">
        <v>0</v>
      </c>
      <c r="AA109" s="9"/>
      <c r="AB109" s="9">
        <v>0</v>
      </c>
      <c r="AC109" s="9">
        <v>0</v>
      </c>
      <c r="AD109" s="9">
        <v>0</v>
      </c>
      <c r="AE109" s="9">
        <v>0</v>
      </c>
      <c r="AF109" s="9">
        <v>0</v>
      </c>
      <c r="AG109" s="9">
        <v>0</v>
      </c>
      <c r="AH109" s="9">
        <v>0</v>
      </c>
      <c r="AI109" s="9">
        <v>0</v>
      </c>
      <c r="AJ109" s="9">
        <v>0</v>
      </c>
      <c r="AK109" s="9"/>
      <c r="AL109" s="9"/>
      <c r="AM109" s="9"/>
      <c r="AN109" s="44">
        <f t="shared" si="5"/>
        <v>360</v>
      </c>
      <c r="AO109" s="9" t="str">
        <f>VLOOKUP(H109,'[1]3.公布版'!$H:$AN,33,0)</f>
        <v>妇产科</v>
      </c>
      <c r="AP109" s="9">
        <f t="shared" si="6"/>
        <v>34</v>
      </c>
      <c r="AQ109" s="9">
        <f>COUNTIF(AO:AO,AO109)</f>
        <v>36</v>
      </c>
      <c r="AR109" s="46">
        <f t="shared" si="7"/>
        <v>0.944444444444444</v>
      </c>
      <c r="AS109" s="47">
        <f t="shared" si="8"/>
        <v>0.5</v>
      </c>
      <c r="AT109" s="9">
        <v>1200</v>
      </c>
      <c r="AU109" s="9">
        <v>21</v>
      </c>
      <c r="AV109" s="48">
        <f t="shared" si="9"/>
        <v>600</v>
      </c>
      <c r="AW109" s="9"/>
    </row>
    <row r="110" s="1" customFormat="1" ht="22" customHeight="1" spans="1:49">
      <c r="A110" s="9"/>
      <c r="B110" s="9"/>
      <c r="C110" s="9" t="s">
        <v>253</v>
      </c>
      <c r="D110" s="9">
        <v>105</v>
      </c>
      <c r="E110" s="13" t="s">
        <v>323</v>
      </c>
      <c r="F110" s="11" t="s">
        <v>324</v>
      </c>
      <c r="G110" s="11" t="s">
        <v>100</v>
      </c>
      <c r="H110" s="11" t="s">
        <v>256</v>
      </c>
      <c r="I110" s="11" t="s">
        <v>102</v>
      </c>
      <c r="J110" s="11" t="s">
        <v>103</v>
      </c>
      <c r="K110" s="11">
        <v>0</v>
      </c>
      <c r="L110" s="11">
        <v>0</v>
      </c>
      <c r="M110" s="11">
        <v>0</v>
      </c>
      <c r="N110" s="11">
        <v>120</v>
      </c>
      <c r="O110" s="26">
        <v>0</v>
      </c>
      <c r="P110" s="25">
        <v>1</v>
      </c>
      <c r="Q110" s="25">
        <v>3</v>
      </c>
      <c r="R110" s="26">
        <v>0</v>
      </c>
      <c r="S110" s="26">
        <v>0</v>
      </c>
      <c r="T110" s="31">
        <v>80</v>
      </c>
      <c r="U110" s="32">
        <v>100</v>
      </c>
      <c r="V110" s="17">
        <v>0</v>
      </c>
      <c r="W110" s="11">
        <v>0</v>
      </c>
      <c r="X110" s="11">
        <v>0</v>
      </c>
      <c r="Y110" s="11">
        <v>0</v>
      </c>
      <c r="Z110" s="37">
        <v>0</v>
      </c>
      <c r="AA110" s="38"/>
      <c r="AB110" s="9">
        <v>0</v>
      </c>
      <c r="AC110" s="9">
        <v>0</v>
      </c>
      <c r="AD110" s="9">
        <v>0</v>
      </c>
      <c r="AE110" s="9">
        <v>0</v>
      </c>
      <c r="AF110" s="9">
        <v>0</v>
      </c>
      <c r="AG110" s="9">
        <v>0</v>
      </c>
      <c r="AH110" s="9">
        <v>0</v>
      </c>
      <c r="AI110" s="9">
        <v>0</v>
      </c>
      <c r="AJ110" s="9">
        <v>0</v>
      </c>
      <c r="AK110" s="9"/>
      <c r="AL110" s="9"/>
      <c r="AM110" s="9"/>
      <c r="AN110" s="44">
        <f t="shared" si="5"/>
        <v>300</v>
      </c>
      <c r="AO110" s="9" t="str">
        <f>VLOOKUP(H110,'[1]3.公布版'!$H:$AN,33,0)</f>
        <v>妇产科</v>
      </c>
      <c r="AP110" s="9">
        <f t="shared" si="6"/>
        <v>35</v>
      </c>
      <c r="AQ110" s="9">
        <f>COUNTIF(AO:AO,AO110)</f>
        <v>36</v>
      </c>
      <c r="AR110" s="46">
        <f t="shared" si="7"/>
        <v>0.972222222222222</v>
      </c>
      <c r="AS110" s="47">
        <f t="shared" si="8"/>
        <v>0.5</v>
      </c>
      <c r="AT110" s="9">
        <v>1200</v>
      </c>
      <c r="AU110" s="9">
        <v>21</v>
      </c>
      <c r="AV110" s="48">
        <f t="shared" si="9"/>
        <v>600</v>
      </c>
      <c r="AW110" s="9"/>
    </row>
    <row r="111" s="1" customFormat="1" ht="22" customHeight="1" spans="1:49">
      <c r="A111" s="9"/>
      <c r="B111" s="9"/>
      <c r="C111" s="9" t="s">
        <v>261</v>
      </c>
      <c r="D111" s="9">
        <v>106</v>
      </c>
      <c r="E111" s="19" t="s">
        <v>325</v>
      </c>
      <c r="F111" s="11" t="s">
        <v>326</v>
      </c>
      <c r="G111" s="11" t="s">
        <v>100</v>
      </c>
      <c r="H111" s="11" t="s">
        <v>256</v>
      </c>
      <c r="I111" s="11" t="s">
        <v>114</v>
      </c>
      <c r="J111" s="17" t="s">
        <v>103</v>
      </c>
      <c r="K111" s="17">
        <v>0</v>
      </c>
      <c r="L111" s="17">
        <v>0</v>
      </c>
      <c r="M111" s="17">
        <v>0</v>
      </c>
      <c r="N111" s="17">
        <v>120</v>
      </c>
      <c r="O111" s="26">
        <v>0</v>
      </c>
      <c r="P111" s="26">
        <v>0</v>
      </c>
      <c r="Q111" s="25">
        <v>0</v>
      </c>
      <c r="R111" s="26">
        <v>0</v>
      </c>
      <c r="S111" s="26">
        <v>0</v>
      </c>
      <c r="T111" s="34">
        <v>0</v>
      </c>
      <c r="U111" s="35">
        <v>100</v>
      </c>
      <c r="V111" s="17">
        <v>0</v>
      </c>
      <c r="W111" s="17">
        <v>20</v>
      </c>
      <c r="X111" s="17">
        <v>0</v>
      </c>
      <c r="Y111" s="17">
        <v>0</v>
      </c>
      <c r="Z111" s="13">
        <v>0</v>
      </c>
      <c r="AA111" s="9"/>
      <c r="AB111" s="9">
        <v>0</v>
      </c>
      <c r="AC111" s="9">
        <v>0</v>
      </c>
      <c r="AD111" s="9">
        <v>0</v>
      </c>
      <c r="AE111" s="9">
        <v>0</v>
      </c>
      <c r="AF111" s="9">
        <v>0</v>
      </c>
      <c r="AG111" s="9">
        <v>0</v>
      </c>
      <c r="AH111" s="9">
        <v>0</v>
      </c>
      <c r="AI111" s="9">
        <v>0</v>
      </c>
      <c r="AJ111" s="9">
        <v>0</v>
      </c>
      <c r="AK111" s="9"/>
      <c r="AL111" s="9"/>
      <c r="AM111" s="9"/>
      <c r="AN111" s="44">
        <f t="shared" si="5"/>
        <v>240</v>
      </c>
      <c r="AO111" s="9" t="str">
        <f>VLOOKUP(H111,'[1]3.公布版'!$H:$AN,33,0)</f>
        <v>妇产科</v>
      </c>
      <c r="AP111" s="9">
        <f t="shared" si="6"/>
        <v>36</v>
      </c>
      <c r="AQ111" s="9">
        <f>COUNTIF(AO:AO,AO111)</f>
        <v>36</v>
      </c>
      <c r="AR111" s="46">
        <f t="shared" si="7"/>
        <v>1</v>
      </c>
      <c r="AS111" s="47">
        <f t="shared" si="8"/>
        <v>0.5</v>
      </c>
      <c r="AT111" s="9">
        <v>1200</v>
      </c>
      <c r="AU111" s="9">
        <v>21</v>
      </c>
      <c r="AV111" s="48">
        <f t="shared" si="9"/>
        <v>600</v>
      </c>
      <c r="AW111" s="9"/>
    </row>
    <row r="112" s="1" customFormat="1" ht="22" customHeight="1" spans="1:49">
      <c r="A112" s="9"/>
      <c r="B112" s="9"/>
      <c r="C112" s="9" t="s">
        <v>126</v>
      </c>
      <c r="D112" s="9">
        <v>107</v>
      </c>
      <c r="E112" s="18" t="s">
        <v>327</v>
      </c>
      <c r="F112" s="11" t="s">
        <v>328</v>
      </c>
      <c r="G112" s="11" t="s">
        <v>113</v>
      </c>
      <c r="H112" s="11" t="s">
        <v>329</v>
      </c>
      <c r="I112" s="11" t="s">
        <v>114</v>
      </c>
      <c r="J112" s="17" t="s">
        <v>103</v>
      </c>
      <c r="K112" s="17">
        <v>0</v>
      </c>
      <c r="L112" s="17">
        <v>0</v>
      </c>
      <c r="M112" s="17">
        <v>0</v>
      </c>
      <c r="N112" s="17">
        <v>160</v>
      </c>
      <c r="O112" s="25">
        <v>2</v>
      </c>
      <c r="P112" s="26">
        <v>0</v>
      </c>
      <c r="Q112" s="25">
        <v>0</v>
      </c>
      <c r="R112" s="26">
        <v>0</v>
      </c>
      <c r="S112" s="26">
        <v>0</v>
      </c>
      <c r="T112" s="34">
        <v>100</v>
      </c>
      <c r="U112" s="35">
        <v>100</v>
      </c>
      <c r="V112" s="17">
        <v>10</v>
      </c>
      <c r="W112" s="17">
        <v>60</v>
      </c>
      <c r="X112" s="36">
        <v>120</v>
      </c>
      <c r="Y112" s="36">
        <v>120</v>
      </c>
      <c r="Z112" s="17">
        <v>0</v>
      </c>
      <c r="AA112" s="9"/>
      <c r="AB112" s="9">
        <v>100</v>
      </c>
      <c r="AC112" s="9">
        <v>150</v>
      </c>
      <c r="AD112" s="9">
        <v>100</v>
      </c>
      <c r="AE112" s="9">
        <v>0</v>
      </c>
      <c r="AF112" s="9">
        <v>0</v>
      </c>
      <c r="AG112" s="9">
        <v>0</v>
      </c>
      <c r="AH112" s="9">
        <v>0</v>
      </c>
      <c r="AI112" s="9">
        <v>0</v>
      </c>
      <c r="AJ112" s="9">
        <v>0</v>
      </c>
      <c r="AK112" s="9"/>
      <c r="AL112" s="9"/>
      <c r="AM112" s="9"/>
      <c r="AN112" s="44">
        <f t="shared" si="5"/>
        <v>1020</v>
      </c>
      <c r="AO112" s="9" t="str">
        <f>VLOOKUP(H112,'[1]3.公布版'!$H:$AN,33,0)</f>
        <v>骨科</v>
      </c>
      <c r="AP112" s="9">
        <f t="shared" si="6"/>
        <v>1</v>
      </c>
      <c r="AQ112" s="9">
        <f>COUNTIF(AO:AO,AO112)</f>
        <v>32</v>
      </c>
      <c r="AR112" s="46">
        <f t="shared" si="7"/>
        <v>0.03125</v>
      </c>
      <c r="AS112" s="47">
        <f t="shared" si="8"/>
        <v>1.5</v>
      </c>
      <c r="AT112" s="9">
        <v>1200</v>
      </c>
      <c r="AU112" s="9">
        <v>21</v>
      </c>
      <c r="AV112" s="48">
        <f t="shared" si="9"/>
        <v>1800</v>
      </c>
      <c r="AW112" s="9"/>
    </row>
    <row r="113" s="1" customFormat="1" ht="22" customHeight="1" spans="1:49">
      <c r="A113" s="9"/>
      <c r="B113" s="9"/>
      <c r="C113" s="9" t="s">
        <v>126</v>
      </c>
      <c r="D113" s="9">
        <v>108</v>
      </c>
      <c r="E113" s="19" t="s">
        <v>330</v>
      </c>
      <c r="F113" s="11">
        <v>622022</v>
      </c>
      <c r="G113" s="11" t="s">
        <v>100</v>
      </c>
      <c r="H113" s="11" t="s">
        <v>329</v>
      </c>
      <c r="I113" s="11" t="s">
        <v>102</v>
      </c>
      <c r="J113" s="17" t="s">
        <v>103</v>
      </c>
      <c r="K113" s="17">
        <v>0</v>
      </c>
      <c r="L113" s="17">
        <v>0</v>
      </c>
      <c r="M113" s="17">
        <v>0</v>
      </c>
      <c r="N113" s="17">
        <v>160</v>
      </c>
      <c r="O113" s="25">
        <v>2</v>
      </c>
      <c r="P113" s="26">
        <v>0</v>
      </c>
      <c r="Q113" s="25">
        <v>0</v>
      </c>
      <c r="R113" s="26">
        <v>0</v>
      </c>
      <c r="S113" s="26">
        <v>0</v>
      </c>
      <c r="T113" s="34">
        <v>100</v>
      </c>
      <c r="U113" s="35">
        <v>100</v>
      </c>
      <c r="V113" s="17">
        <v>10</v>
      </c>
      <c r="W113" s="17">
        <v>40</v>
      </c>
      <c r="X113" s="17">
        <v>90</v>
      </c>
      <c r="Y113" s="17">
        <v>90</v>
      </c>
      <c r="Z113" s="17">
        <v>0</v>
      </c>
      <c r="AA113" s="9"/>
      <c r="AB113" s="9">
        <v>100</v>
      </c>
      <c r="AC113" s="9">
        <v>150</v>
      </c>
      <c r="AD113" s="9">
        <v>100</v>
      </c>
      <c r="AE113" s="9">
        <v>0</v>
      </c>
      <c r="AF113" s="9">
        <v>0</v>
      </c>
      <c r="AG113" s="9">
        <v>0</v>
      </c>
      <c r="AH113" s="9">
        <v>0</v>
      </c>
      <c r="AI113" s="9">
        <v>0</v>
      </c>
      <c r="AJ113" s="9">
        <v>0</v>
      </c>
      <c r="AK113" s="9"/>
      <c r="AL113" s="9"/>
      <c r="AM113" s="9"/>
      <c r="AN113" s="44">
        <f t="shared" si="5"/>
        <v>940</v>
      </c>
      <c r="AO113" s="9" t="str">
        <f>VLOOKUP(H113,'[1]3.公布版'!$H:$AN,33,0)</f>
        <v>骨科</v>
      </c>
      <c r="AP113" s="9">
        <f t="shared" si="6"/>
        <v>2</v>
      </c>
      <c r="AQ113" s="9">
        <f>COUNTIF(AO:AO,AO113)</f>
        <v>32</v>
      </c>
      <c r="AR113" s="46">
        <f t="shared" si="7"/>
        <v>0.0625</v>
      </c>
      <c r="AS113" s="47">
        <f t="shared" si="8"/>
        <v>1.5</v>
      </c>
      <c r="AT113" s="9">
        <v>1200</v>
      </c>
      <c r="AU113" s="9">
        <v>21</v>
      </c>
      <c r="AV113" s="48">
        <f t="shared" si="9"/>
        <v>1800</v>
      </c>
      <c r="AW113" s="9"/>
    </row>
    <row r="114" s="1" customFormat="1" ht="22" customHeight="1" spans="1:49">
      <c r="A114" s="9"/>
      <c r="B114" s="9"/>
      <c r="C114" s="9" t="s">
        <v>331</v>
      </c>
      <c r="D114" s="9">
        <v>109</v>
      </c>
      <c r="E114" s="17" t="s">
        <v>332</v>
      </c>
      <c r="F114" s="11" t="s">
        <v>333</v>
      </c>
      <c r="G114" s="11" t="s">
        <v>100</v>
      </c>
      <c r="H114" s="11" t="s">
        <v>329</v>
      </c>
      <c r="I114" s="11" t="s">
        <v>102</v>
      </c>
      <c r="J114" s="11" t="s">
        <v>103</v>
      </c>
      <c r="K114" s="11">
        <v>0</v>
      </c>
      <c r="L114" s="11">
        <v>0</v>
      </c>
      <c r="M114" s="11">
        <v>0</v>
      </c>
      <c r="N114" s="11">
        <v>160</v>
      </c>
      <c r="O114" s="26">
        <v>0</v>
      </c>
      <c r="P114" s="26">
        <v>2</v>
      </c>
      <c r="Q114" s="26">
        <v>1</v>
      </c>
      <c r="R114" s="26">
        <v>0</v>
      </c>
      <c r="S114" s="26">
        <v>0</v>
      </c>
      <c r="T114" s="31">
        <v>60</v>
      </c>
      <c r="U114" s="32">
        <v>100</v>
      </c>
      <c r="V114" s="11">
        <v>10</v>
      </c>
      <c r="W114" s="11">
        <v>60</v>
      </c>
      <c r="X114" s="11">
        <v>60</v>
      </c>
      <c r="Y114" s="11">
        <v>60</v>
      </c>
      <c r="Z114" s="37">
        <v>0</v>
      </c>
      <c r="AA114" s="38"/>
      <c r="AB114" s="9">
        <v>100</v>
      </c>
      <c r="AC114" s="9">
        <v>150</v>
      </c>
      <c r="AD114" s="9">
        <v>100</v>
      </c>
      <c r="AE114" s="9">
        <v>0</v>
      </c>
      <c r="AF114" s="9">
        <v>0</v>
      </c>
      <c r="AG114" s="9">
        <v>0</v>
      </c>
      <c r="AH114" s="9">
        <v>0</v>
      </c>
      <c r="AI114" s="9">
        <v>0</v>
      </c>
      <c r="AJ114" s="9">
        <v>0</v>
      </c>
      <c r="AK114" s="9"/>
      <c r="AL114" s="9"/>
      <c r="AM114" s="9"/>
      <c r="AN114" s="44">
        <f t="shared" si="5"/>
        <v>860</v>
      </c>
      <c r="AO114" s="9" t="str">
        <f>VLOOKUP(H114,'[1]3.公布版'!$H:$AN,33,0)</f>
        <v>骨科</v>
      </c>
      <c r="AP114" s="9">
        <f t="shared" si="6"/>
        <v>3</v>
      </c>
      <c r="AQ114" s="9">
        <f>COUNTIF(AO:AO,AO114)</f>
        <v>32</v>
      </c>
      <c r="AR114" s="46">
        <f t="shared" si="7"/>
        <v>0.09375</v>
      </c>
      <c r="AS114" s="47">
        <f t="shared" si="8"/>
        <v>1.5</v>
      </c>
      <c r="AT114" s="9">
        <v>1200</v>
      </c>
      <c r="AU114" s="9">
        <v>21</v>
      </c>
      <c r="AV114" s="48">
        <f t="shared" si="9"/>
        <v>1800</v>
      </c>
      <c r="AW114" s="9"/>
    </row>
    <row r="115" s="1" customFormat="1" ht="22" customHeight="1" spans="1:49">
      <c r="A115" s="9"/>
      <c r="B115" s="9"/>
      <c r="C115" s="9" t="s">
        <v>329</v>
      </c>
      <c r="D115" s="9">
        <v>110</v>
      </c>
      <c r="E115" s="11" t="s">
        <v>334</v>
      </c>
      <c r="F115" s="11" t="s">
        <v>335</v>
      </c>
      <c r="G115" s="11" t="s">
        <v>113</v>
      </c>
      <c r="H115" s="11" t="s">
        <v>329</v>
      </c>
      <c r="I115" s="11" t="s">
        <v>114</v>
      </c>
      <c r="J115" s="11" t="s">
        <v>103</v>
      </c>
      <c r="K115" s="11">
        <v>0</v>
      </c>
      <c r="L115" s="11">
        <v>0</v>
      </c>
      <c r="M115" s="11">
        <v>0</v>
      </c>
      <c r="N115" s="11">
        <v>160</v>
      </c>
      <c r="O115" s="26">
        <v>0</v>
      </c>
      <c r="P115" s="26">
        <v>4</v>
      </c>
      <c r="Q115" s="25">
        <v>0</v>
      </c>
      <c r="R115" s="26">
        <v>0</v>
      </c>
      <c r="S115" s="26">
        <v>0</v>
      </c>
      <c r="T115" s="31">
        <v>80</v>
      </c>
      <c r="U115" s="32">
        <v>100</v>
      </c>
      <c r="V115" s="11">
        <v>10</v>
      </c>
      <c r="W115" s="11">
        <v>60</v>
      </c>
      <c r="X115" s="11">
        <v>30</v>
      </c>
      <c r="Y115" s="11">
        <v>60</v>
      </c>
      <c r="Z115" s="11">
        <v>0</v>
      </c>
      <c r="AA115" s="9"/>
      <c r="AB115" s="9">
        <v>100</v>
      </c>
      <c r="AC115" s="9">
        <v>150</v>
      </c>
      <c r="AD115" s="9">
        <v>100</v>
      </c>
      <c r="AE115" s="9">
        <v>0</v>
      </c>
      <c r="AF115" s="9">
        <v>0</v>
      </c>
      <c r="AG115" s="9">
        <v>0</v>
      </c>
      <c r="AH115" s="9">
        <v>0</v>
      </c>
      <c r="AI115" s="9">
        <v>0</v>
      </c>
      <c r="AJ115" s="9">
        <v>0</v>
      </c>
      <c r="AK115" s="9"/>
      <c r="AL115" s="9"/>
      <c r="AM115" s="9"/>
      <c r="AN115" s="44">
        <f t="shared" si="5"/>
        <v>850</v>
      </c>
      <c r="AO115" s="9" t="str">
        <f>VLOOKUP(H115,'[1]3.公布版'!$H:$AN,33,0)</f>
        <v>骨科</v>
      </c>
      <c r="AP115" s="9">
        <f t="shared" si="6"/>
        <v>4</v>
      </c>
      <c r="AQ115" s="9">
        <f>COUNTIF(AO:AO,AO115)</f>
        <v>32</v>
      </c>
      <c r="AR115" s="46">
        <f t="shared" si="7"/>
        <v>0.125</v>
      </c>
      <c r="AS115" s="47">
        <f t="shared" si="8"/>
        <v>1.25</v>
      </c>
      <c r="AT115" s="9">
        <v>1200</v>
      </c>
      <c r="AU115" s="9">
        <v>21</v>
      </c>
      <c r="AV115" s="48">
        <f t="shared" si="9"/>
        <v>1500</v>
      </c>
      <c r="AW115" s="9"/>
    </row>
    <row r="116" s="1" customFormat="1" ht="22" customHeight="1" spans="1:49">
      <c r="A116" s="9"/>
      <c r="B116" s="9"/>
      <c r="C116" s="9" t="s">
        <v>329</v>
      </c>
      <c r="D116" s="9">
        <v>112</v>
      </c>
      <c r="E116" s="11" t="s">
        <v>336</v>
      </c>
      <c r="F116" s="11">
        <v>121029</v>
      </c>
      <c r="G116" s="11" t="s">
        <v>100</v>
      </c>
      <c r="H116" s="11" t="s">
        <v>329</v>
      </c>
      <c r="I116" s="11" t="s">
        <v>114</v>
      </c>
      <c r="J116" s="11" t="s">
        <v>103</v>
      </c>
      <c r="K116" s="11">
        <v>0</v>
      </c>
      <c r="L116" s="11">
        <v>0</v>
      </c>
      <c r="M116" s="11">
        <v>0</v>
      </c>
      <c r="N116" s="11">
        <v>160</v>
      </c>
      <c r="O116" s="26">
        <v>0</v>
      </c>
      <c r="P116" s="26">
        <v>4</v>
      </c>
      <c r="Q116" s="25">
        <v>0</v>
      </c>
      <c r="R116" s="26">
        <v>0</v>
      </c>
      <c r="S116" s="26">
        <v>0</v>
      </c>
      <c r="T116" s="31">
        <v>80</v>
      </c>
      <c r="U116" s="32">
        <v>100</v>
      </c>
      <c r="V116" s="11">
        <v>10</v>
      </c>
      <c r="W116" s="11">
        <v>20</v>
      </c>
      <c r="X116" s="11">
        <v>30</v>
      </c>
      <c r="Y116" s="11">
        <v>0</v>
      </c>
      <c r="Z116" s="11">
        <v>80</v>
      </c>
      <c r="AA116" s="9"/>
      <c r="AB116" s="9">
        <v>100</v>
      </c>
      <c r="AC116" s="9">
        <v>150</v>
      </c>
      <c r="AD116" s="9">
        <v>100</v>
      </c>
      <c r="AE116" s="9">
        <v>0</v>
      </c>
      <c r="AF116" s="9">
        <v>0</v>
      </c>
      <c r="AG116" s="9">
        <v>0</v>
      </c>
      <c r="AH116" s="9">
        <v>0</v>
      </c>
      <c r="AI116" s="9">
        <v>0</v>
      </c>
      <c r="AJ116" s="9">
        <v>0</v>
      </c>
      <c r="AK116" s="9"/>
      <c r="AL116" s="9"/>
      <c r="AM116" s="9"/>
      <c r="AN116" s="44">
        <f t="shared" si="5"/>
        <v>830</v>
      </c>
      <c r="AO116" s="9" t="str">
        <f>VLOOKUP(H116,'[1]3.公布版'!$H:$AN,33,0)</f>
        <v>骨科</v>
      </c>
      <c r="AP116" s="9">
        <f t="shared" si="6"/>
        <v>5</v>
      </c>
      <c r="AQ116" s="9">
        <f>COUNTIF(AO:AO,AO116)</f>
        <v>32</v>
      </c>
      <c r="AR116" s="46">
        <f t="shared" si="7"/>
        <v>0.15625</v>
      </c>
      <c r="AS116" s="47">
        <f t="shared" si="8"/>
        <v>1.25</v>
      </c>
      <c r="AT116" s="9">
        <v>1200</v>
      </c>
      <c r="AU116" s="9">
        <v>21</v>
      </c>
      <c r="AV116" s="48">
        <f t="shared" si="9"/>
        <v>1500</v>
      </c>
      <c r="AW116" s="9"/>
    </row>
    <row r="117" s="1" customFormat="1" ht="22" customHeight="1" spans="1:49">
      <c r="A117" s="9"/>
      <c r="B117" s="9"/>
      <c r="C117" s="9" t="s">
        <v>337</v>
      </c>
      <c r="D117" s="9">
        <v>111</v>
      </c>
      <c r="E117" s="17" t="s">
        <v>338</v>
      </c>
      <c r="F117" s="11" t="s">
        <v>339</v>
      </c>
      <c r="G117" s="11" t="s">
        <v>100</v>
      </c>
      <c r="H117" s="11" t="s">
        <v>329</v>
      </c>
      <c r="I117" s="11" t="s">
        <v>102</v>
      </c>
      <c r="J117" s="17" t="s">
        <v>103</v>
      </c>
      <c r="K117" s="17">
        <v>0</v>
      </c>
      <c r="L117" s="17">
        <v>0</v>
      </c>
      <c r="M117" s="17">
        <v>0</v>
      </c>
      <c r="N117" s="17">
        <v>120</v>
      </c>
      <c r="O117" s="26">
        <v>0</v>
      </c>
      <c r="P117" s="26">
        <v>3</v>
      </c>
      <c r="Q117" s="26">
        <v>4</v>
      </c>
      <c r="R117" s="26">
        <v>0</v>
      </c>
      <c r="S117" s="26">
        <v>0</v>
      </c>
      <c r="T117" s="34">
        <v>140</v>
      </c>
      <c r="U117" s="35">
        <v>100</v>
      </c>
      <c r="V117" s="17">
        <v>10</v>
      </c>
      <c r="W117" s="17">
        <v>60</v>
      </c>
      <c r="X117" s="17">
        <v>60</v>
      </c>
      <c r="Y117" s="17">
        <v>30</v>
      </c>
      <c r="Z117" s="13">
        <v>60</v>
      </c>
      <c r="AA117" s="9"/>
      <c r="AB117" s="9">
        <v>100</v>
      </c>
      <c r="AC117" s="9">
        <v>150</v>
      </c>
      <c r="AD117" s="9">
        <v>0</v>
      </c>
      <c r="AE117" s="9">
        <v>0</v>
      </c>
      <c r="AF117" s="9">
        <v>0</v>
      </c>
      <c r="AG117" s="9">
        <v>0</v>
      </c>
      <c r="AH117" s="9">
        <v>0</v>
      </c>
      <c r="AI117" s="9">
        <v>0</v>
      </c>
      <c r="AJ117" s="9">
        <v>0</v>
      </c>
      <c r="AK117" s="9"/>
      <c r="AL117" s="9"/>
      <c r="AM117" s="9"/>
      <c r="AN117" s="44">
        <f t="shared" si="5"/>
        <v>830</v>
      </c>
      <c r="AO117" s="9" t="str">
        <f>VLOOKUP(H117,'[1]3.公布版'!$H:$AN,33,0)</f>
        <v>骨科</v>
      </c>
      <c r="AP117" s="9">
        <f t="shared" si="6"/>
        <v>5</v>
      </c>
      <c r="AQ117" s="9">
        <f>COUNTIF(AO:AO,AO117)</f>
        <v>32</v>
      </c>
      <c r="AR117" s="46">
        <f t="shared" si="7"/>
        <v>0.15625</v>
      </c>
      <c r="AS117" s="47">
        <f t="shared" si="8"/>
        <v>1.25</v>
      </c>
      <c r="AT117" s="9">
        <v>1200</v>
      </c>
      <c r="AU117" s="9">
        <v>21</v>
      </c>
      <c r="AV117" s="48">
        <f t="shared" si="9"/>
        <v>1500</v>
      </c>
      <c r="AW117" s="9"/>
    </row>
    <row r="118" s="1" customFormat="1" ht="22" customHeight="1" spans="1:49">
      <c r="A118" s="9"/>
      <c r="B118" s="9" t="s">
        <v>340</v>
      </c>
      <c r="C118" s="9" t="s">
        <v>329</v>
      </c>
      <c r="D118" s="9">
        <v>120</v>
      </c>
      <c r="E118" s="11" t="s">
        <v>341</v>
      </c>
      <c r="F118" s="11" t="s">
        <v>342</v>
      </c>
      <c r="G118" s="11" t="s">
        <v>113</v>
      </c>
      <c r="H118" s="11" t="s">
        <v>329</v>
      </c>
      <c r="I118" s="11" t="s">
        <v>114</v>
      </c>
      <c r="J118" s="11" t="s">
        <v>103</v>
      </c>
      <c r="K118" s="11">
        <v>0</v>
      </c>
      <c r="L118" s="11">
        <v>0</v>
      </c>
      <c r="M118" s="11">
        <v>0</v>
      </c>
      <c r="N118" s="11">
        <v>160</v>
      </c>
      <c r="O118" s="26">
        <v>0</v>
      </c>
      <c r="P118" s="26">
        <v>7</v>
      </c>
      <c r="Q118" s="25">
        <v>0</v>
      </c>
      <c r="R118" s="26">
        <v>0</v>
      </c>
      <c r="S118" s="26">
        <v>0</v>
      </c>
      <c r="T118" s="31">
        <v>140</v>
      </c>
      <c r="U118" s="32">
        <v>100</v>
      </c>
      <c r="V118" s="11">
        <v>0</v>
      </c>
      <c r="W118" s="11">
        <v>20</v>
      </c>
      <c r="X118" s="11">
        <v>30</v>
      </c>
      <c r="Y118" s="11">
        <v>0</v>
      </c>
      <c r="Z118" s="11">
        <v>0</v>
      </c>
      <c r="AA118" s="9"/>
      <c r="AB118" s="9">
        <v>100</v>
      </c>
      <c r="AC118" s="9">
        <v>150</v>
      </c>
      <c r="AD118" s="9">
        <v>100</v>
      </c>
      <c r="AE118" s="9">
        <v>0</v>
      </c>
      <c r="AF118" s="9">
        <v>0</v>
      </c>
      <c r="AG118" s="9">
        <v>0</v>
      </c>
      <c r="AH118" s="9">
        <v>0</v>
      </c>
      <c r="AI118" s="9">
        <v>0</v>
      </c>
      <c r="AJ118" s="9">
        <v>0</v>
      </c>
      <c r="AK118" s="9"/>
      <c r="AL118" s="9"/>
      <c r="AM118" s="9"/>
      <c r="AN118" s="44">
        <f t="shared" si="5"/>
        <v>800</v>
      </c>
      <c r="AO118" s="9" t="str">
        <f>VLOOKUP(H118,'[1]3.公布版'!$H:$AN,33,0)</f>
        <v>骨科</v>
      </c>
      <c r="AP118" s="9">
        <f t="shared" si="6"/>
        <v>7</v>
      </c>
      <c r="AQ118" s="9">
        <f>COUNTIF(AO:AO,AO118)</f>
        <v>32</v>
      </c>
      <c r="AR118" s="46">
        <f t="shared" si="7"/>
        <v>0.21875</v>
      </c>
      <c r="AS118" s="47">
        <f t="shared" si="8"/>
        <v>1.25</v>
      </c>
      <c r="AT118" s="9">
        <v>1200</v>
      </c>
      <c r="AU118" s="9">
        <v>21</v>
      </c>
      <c r="AV118" s="48">
        <f t="shared" si="9"/>
        <v>1500</v>
      </c>
      <c r="AW118" s="9"/>
    </row>
    <row r="119" s="1" customFormat="1" ht="22" customHeight="1" spans="1:49">
      <c r="A119" s="9"/>
      <c r="B119" s="9"/>
      <c r="C119" s="9" t="s">
        <v>329</v>
      </c>
      <c r="D119" s="9">
        <v>113</v>
      </c>
      <c r="E119" s="11" t="s">
        <v>343</v>
      </c>
      <c r="F119" s="11" t="s">
        <v>344</v>
      </c>
      <c r="G119" s="11" t="s">
        <v>113</v>
      </c>
      <c r="H119" s="11" t="s">
        <v>329</v>
      </c>
      <c r="I119" s="11" t="s">
        <v>114</v>
      </c>
      <c r="J119" s="11" t="s">
        <v>103</v>
      </c>
      <c r="K119" s="11">
        <v>0</v>
      </c>
      <c r="L119" s="11">
        <v>0</v>
      </c>
      <c r="M119" s="11">
        <v>0</v>
      </c>
      <c r="N119" s="11">
        <v>160</v>
      </c>
      <c r="O119" s="26">
        <v>0</v>
      </c>
      <c r="P119" s="25">
        <v>5</v>
      </c>
      <c r="Q119" s="25">
        <v>0</v>
      </c>
      <c r="R119" s="26">
        <v>0</v>
      </c>
      <c r="S119" s="26">
        <v>0</v>
      </c>
      <c r="T119" s="31">
        <v>100</v>
      </c>
      <c r="U119" s="32">
        <v>100</v>
      </c>
      <c r="V119" s="11">
        <v>10</v>
      </c>
      <c r="W119" s="11">
        <v>0</v>
      </c>
      <c r="X119" s="11">
        <v>0</v>
      </c>
      <c r="Y119" s="11">
        <v>0</v>
      </c>
      <c r="Z119" s="11">
        <v>80</v>
      </c>
      <c r="AA119" s="9"/>
      <c r="AB119" s="9">
        <v>100</v>
      </c>
      <c r="AC119" s="9">
        <v>150</v>
      </c>
      <c r="AD119" s="9">
        <v>100</v>
      </c>
      <c r="AE119" s="9">
        <v>0</v>
      </c>
      <c r="AF119" s="9">
        <v>0</v>
      </c>
      <c r="AG119" s="9">
        <v>0</v>
      </c>
      <c r="AH119" s="9">
        <v>0</v>
      </c>
      <c r="AI119" s="9">
        <v>0</v>
      </c>
      <c r="AJ119" s="9">
        <v>0</v>
      </c>
      <c r="AK119" s="9"/>
      <c r="AL119" s="9"/>
      <c r="AM119" s="9"/>
      <c r="AN119" s="44">
        <f t="shared" si="5"/>
        <v>800</v>
      </c>
      <c r="AO119" s="9" t="str">
        <f>VLOOKUP(H119,'[1]3.公布版'!$H:$AN,33,0)</f>
        <v>骨科</v>
      </c>
      <c r="AP119" s="9">
        <f t="shared" si="6"/>
        <v>7</v>
      </c>
      <c r="AQ119" s="9">
        <f>COUNTIF(AO:AO,AO119)</f>
        <v>32</v>
      </c>
      <c r="AR119" s="46">
        <f t="shared" si="7"/>
        <v>0.21875</v>
      </c>
      <c r="AS119" s="47">
        <f t="shared" si="8"/>
        <v>1.25</v>
      </c>
      <c r="AT119" s="9">
        <v>1200</v>
      </c>
      <c r="AU119" s="9">
        <v>21</v>
      </c>
      <c r="AV119" s="48">
        <f t="shared" si="9"/>
        <v>1500</v>
      </c>
      <c r="AW119" s="9"/>
    </row>
    <row r="120" s="1" customFormat="1" ht="22" customHeight="1" spans="1:49">
      <c r="A120" s="9"/>
      <c r="B120" s="9"/>
      <c r="C120" s="9" t="s">
        <v>345</v>
      </c>
      <c r="D120" s="9">
        <v>114</v>
      </c>
      <c r="E120" s="17" t="s">
        <v>346</v>
      </c>
      <c r="F120" s="11" t="s">
        <v>347</v>
      </c>
      <c r="G120" s="11" t="s">
        <v>113</v>
      </c>
      <c r="H120" s="11" t="s">
        <v>329</v>
      </c>
      <c r="I120" s="11" t="s">
        <v>114</v>
      </c>
      <c r="J120" s="17" t="s">
        <v>103</v>
      </c>
      <c r="K120" s="11">
        <v>0</v>
      </c>
      <c r="L120" s="11">
        <v>0</v>
      </c>
      <c r="M120" s="11">
        <v>0</v>
      </c>
      <c r="N120" s="17">
        <v>160</v>
      </c>
      <c r="O120" s="26">
        <v>0</v>
      </c>
      <c r="P120" s="26">
        <v>0</v>
      </c>
      <c r="Q120" s="25">
        <v>0</v>
      </c>
      <c r="R120" s="26">
        <v>0</v>
      </c>
      <c r="S120" s="26">
        <v>0</v>
      </c>
      <c r="T120" s="34">
        <v>0</v>
      </c>
      <c r="U120" s="35">
        <v>100</v>
      </c>
      <c r="V120" s="17">
        <v>10</v>
      </c>
      <c r="W120" s="17">
        <v>80</v>
      </c>
      <c r="X120" s="17">
        <v>30</v>
      </c>
      <c r="Y120" s="17">
        <v>60</v>
      </c>
      <c r="Z120" s="37">
        <v>0</v>
      </c>
      <c r="AA120" s="9"/>
      <c r="AB120" s="9">
        <v>100</v>
      </c>
      <c r="AC120" s="9">
        <v>150</v>
      </c>
      <c r="AD120" s="9">
        <v>100</v>
      </c>
      <c r="AE120" s="9">
        <v>0</v>
      </c>
      <c r="AF120" s="9">
        <v>0</v>
      </c>
      <c r="AG120" s="9">
        <v>0</v>
      </c>
      <c r="AH120" s="9">
        <v>0</v>
      </c>
      <c r="AI120" s="9">
        <v>0</v>
      </c>
      <c r="AJ120" s="9">
        <v>0</v>
      </c>
      <c r="AK120" s="9"/>
      <c r="AL120" s="9"/>
      <c r="AM120" s="9"/>
      <c r="AN120" s="44">
        <f t="shared" si="5"/>
        <v>790</v>
      </c>
      <c r="AO120" s="9" t="str">
        <f>VLOOKUP(H120,'[1]3.公布版'!$H:$AN,33,0)</f>
        <v>骨科</v>
      </c>
      <c r="AP120" s="9">
        <f t="shared" si="6"/>
        <v>9</v>
      </c>
      <c r="AQ120" s="9">
        <f>COUNTIF(AO:AO,AO120)</f>
        <v>32</v>
      </c>
      <c r="AR120" s="46">
        <f t="shared" si="7"/>
        <v>0.28125</v>
      </c>
      <c r="AS120" s="47">
        <f t="shared" si="8"/>
        <v>1.25</v>
      </c>
      <c r="AT120" s="9">
        <v>1200</v>
      </c>
      <c r="AU120" s="9">
        <v>21</v>
      </c>
      <c r="AV120" s="48">
        <f t="shared" si="9"/>
        <v>1500</v>
      </c>
      <c r="AW120" s="9"/>
    </row>
    <row r="121" s="1" customFormat="1" ht="22" customHeight="1" spans="1:49">
      <c r="A121" s="9"/>
      <c r="B121" s="9"/>
      <c r="C121" s="9" t="s">
        <v>329</v>
      </c>
      <c r="D121" s="9">
        <v>116</v>
      </c>
      <c r="E121" s="11" t="s">
        <v>348</v>
      </c>
      <c r="F121" s="11">
        <v>121033</v>
      </c>
      <c r="G121" s="11" t="s">
        <v>100</v>
      </c>
      <c r="H121" s="11" t="s">
        <v>329</v>
      </c>
      <c r="I121" s="11" t="s">
        <v>114</v>
      </c>
      <c r="J121" s="11" t="s">
        <v>103</v>
      </c>
      <c r="K121" s="11">
        <v>0</v>
      </c>
      <c r="L121" s="11">
        <v>0</v>
      </c>
      <c r="M121" s="11">
        <v>0</v>
      </c>
      <c r="N121" s="11">
        <v>160</v>
      </c>
      <c r="O121" s="26">
        <v>0</v>
      </c>
      <c r="P121" s="26">
        <v>4</v>
      </c>
      <c r="Q121" s="25">
        <v>0</v>
      </c>
      <c r="R121" s="26">
        <v>0</v>
      </c>
      <c r="S121" s="26">
        <v>0</v>
      </c>
      <c r="T121" s="31">
        <v>80</v>
      </c>
      <c r="U121" s="32">
        <v>100</v>
      </c>
      <c r="V121" s="11">
        <v>10</v>
      </c>
      <c r="W121" s="11">
        <v>20</v>
      </c>
      <c r="X121" s="11">
        <v>0</v>
      </c>
      <c r="Y121" s="11">
        <v>30</v>
      </c>
      <c r="Z121" s="11">
        <v>0</v>
      </c>
      <c r="AA121" s="9"/>
      <c r="AB121" s="9">
        <v>100</v>
      </c>
      <c r="AC121" s="9">
        <v>150</v>
      </c>
      <c r="AD121" s="9">
        <v>100</v>
      </c>
      <c r="AE121" s="9">
        <v>0</v>
      </c>
      <c r="AF121" s="9">
        <v>0</v>
      </c>
      <c r="AG121" s="9">
        <v>0</v>
      </c>
      <c r="AH121" s="9">
        <v>0</v>
      </c>
      <c r="AI121" s="9">
        <v>0</v>
      </c>
      <c r="AJ121" s="9">
        <v>0</v>
      </c>
      <c r="AK121" s="9"/>
      <c r="AL121" s="9"/>
      <c r="AM121" s="9"/>
      <c r="AN121" s="44">
        <f t="shared" si="5"/>
        <v>750</v>
      </c>
      <c r="AO121" s="9" t="str">
        <f>VLOOKUP(H121,'[1]3.公布版'!$H:$AN,33,0)</f>
        <v>骨科</v>
      </c>
      <c r="AP121" s="9">
        <f t="shared" si="6"/>
        <v>10</v>
      </c>
      <c r="AQ121" s="9">
        <f>COUNTIF(AO:AO,AO121)</f>
        <v>32</v>
      </c>
      <c r="AR121" s="46">
        <f t="shared" si="7"/>
        <v>0.3125</v>
      </c>
      <c r="AS121" s="47">
        <f t="shared" si="8"/>
        <v>1.25</v>
      </c>
      <c r="AT121" s="9">
        <v>1200</v>
      </c>
      <c r="AU121" s="9">
        <v>21</v>
      </c>
      <c r="AV121" s="48">
        <f t="shared" si="9"/>
        <v>1500</v>
      </c>
      <c r="AW121" s="9"/>
    </row>
    <row r="122" s="1" customFormat="1" ht="22" customHeight="1" spans="1:49">
      <c r="A122" s="9"/>
      <c r="B122" s="9"/>
      <c r="C122" s="9" t="s">
        <v>337</v>
      </c>
      <c r="D122" s="9">
        <v>115</v>
      </c>
      <c r="E122" s="17" t="s">
        <v>349</v>
      </c>
      <c r="F122" s="11">
        <v>622032</v>
      </c>
      <c r="G122" s="11" t="s">
        <v>100</v>
      </c>
      <c r="H122" s="11" t="s">
        <v>329</v>
      </c>
      <c r="I122" s="11" t="s">
        <v>102</v>
      </c>
      <c r="J122" s="17" t="s">
        <v>103</v>
      </c>
      <c r="K122" s="17">
        <v>0</v>
      </c>
      <c r="L122" s="17">
        <v>0</v>
      </c>
      <c r="M122" s="17">
        <v>0</v>
      </c>
      <c r="N122" s="17">
        <v>80</v>
      </c>
      <c r="O122" s="26">
        <v>0</v>
      </c>
      <c r="P122" s="26">
        <v>3</v>
      </c>
      <c r="Q122" s="26">
        <v>2</v>
      </c>
      <c r="R122" s="26">
        <v>0</v>
      </c>
      <c r="S122" s="26">
        <v>0</v>
      </c>
      <c r="T122" s="34">
        <v>100</v>
      </c>
      <c r="U122" s="35">
        <v>100</v>
      </c>
      <c r="V122" s="17">
        <v>10</v>
      </c>
      <c r="W122" s="17">
        <v>80</v>
      </c>
      <c r="X122" s="17">
        <v>30</v>
      </c>
      <c r="Y122" s="17">
        <v>0</v>
      </c>
      <c r="Z122" s="13">
        <v>0</v>
      </c>
      <c r="AA122" s="9"/>
      <c r="AB122" s="9">
        <v>100</v>
      </c>
      <c r="AC122" s="9">
        <v>150</v>
      </c>
      <c r="AD122" s="9">
        <v>100</v>
      </c>
      <c r="AE122" s="9">
        <v>0</v>
      </c>
      <c r="AF122" s="9">
        <v>0</v>
      </c>
      <c r="AG122" s="9">
        <v>0</v>
      </c>
      <c r="AH122" s="9">
        <v>0</v>
      </c>
      <c r="AI122" s="9">
        <v>0</v>
      </c>
      <c r="AJ122" s="9">
        <v>0</v>
      </c>
      <c r="AK122" s="9"/>
      <c r="AL122" s="9"/>
      <c r="AM122" s="9"/>
      <c r="AN122" s="44">
        <f t="shared" si="5"/>
        <v>750</v>
      </c>
      <c r="AO122" s="9" t="str">
        <f>VLOOKUP(H122,'[1]3.公布版'!$H:$AN,33,0)</f>
        <v>骨科</v>
      </c>
      <c r="AP122" s="9">
        <f t="shared" si="6"/>
        <v>10</v>
      </c>
      <c r="AQ122" s="9">
        <f>COUNTIF(AO:AO,AO122)</f>
        <v>32</v>
      </c>
      <c r="AR122" s="46">
        <f t="shared" si="7"/>
        <v>0.3125</v>
      </c>
      <c r="AS122" s="47">
        <f t="shared" si="8"/>
        <v>1.25</v>
      </c>
      <c r="AT122" s="9">
        <v>1200</v>
      </c>
      <c r="AU122" s="9">
        <v>21</v>
      </c>
      <c r="AV122" s="48">
        <f t="shared" si="9"/>
        <v>1500</v>
      </c>
      <c r="AW122" s="9"/>
    </row>
    <row r="123" s="1" customFormat="1" ht="22" customHeight="1" spans="1:49">
      <c r="A123" s="9"/>
      <c r="B123" s="9"/>
      <c r="C123" s="9" t="s">
        <v>329</v>
      </c>
      <c r="D123" s="9">
        <v>117</v>
      </c>
      <c r="E123" s="11" t="s">
        <v>350</v>
      </c>
      <c r="F123" s="11" t="s">
        <v>351</v>
      </c>
      <c r="G123" s="11" t="s">
        <v>100</v>
      </c>
      <c r="H123" s="11" t="s">
        <v>329</v>
      </c>
      <c r="I123" s="11" t="s">
        <v>114</v>
      </c>
      <c r="J123" s="11" t="s">
        <v>103</v>
      </c>
      <c r="K123" s="11">
        <v>0</v>
      </c>
      <c r="L123" s="11">
        <v>0</v>
      </c>
      <c r="M123" s="11">
        <v>0</v>
      </c>
      <c r="N123" s="11">
        <v>160</v>
      </c>
      <c r="O123" s="26">
        <v>0</v>
      </c>
      <c r="P123" s="26">
        <v>6</v>
      </c>
      <c r="Q123" s="25">
        <v>0</v>
      </c>
      <c r="R123" s="26">
        <v>0</v>
      </c>
      <c r="S123" s="26">
        <v>0</v>
      </c>
      <c r="T123" s="31">
        <v>120</v>
      </c>
      <c r="U123" s="32">
        <v>100</v>
      </c>
      <c r="V123" s="11">
        <v>10</v>
      </c>
      <c r="W123" s="11">
        <v>40</v>
      </c>
      <c r="X123" s="11">
        <v>30</v>
      </c>
      <c r="Y123" s="11">
        <v>30</v>
      </c>
      <c r="Z123" s="11">
        <v>0</v>
      </c>
      <c r="AA123" s="9"/>
      <c r="AB123" s="9">
        <v>100</v>
      </c>
      <c r="AC123" s="9">
        <v>150</v>
      </c>
      <c r="AD123" s="9">
        <v>0</v>
      </c>
      <c r="AE123" s="9">
        <v>0</v>
      </c>
      <c r="AF123" s="9">
        <v>0</v>
      </c>
      <c r="AG123" s="9">
        <v>0</v>
      </c>
      <c r="AH123" s="9">
        <v>0</v>
      </c>
      <c r="AI123" s="9">
        <v>0</v>
      </c>
      <c r="AJ123" s="9">
        <v>0</v>
      </c>
      <c r="AK123" s="9"/>
      <c r="AL123" s="9"/>
      <c r="AM123" s="9"/>
      <c r="AN123" s="44">
        <f t="shared" si="5"/>
        <v>740</v>
      </c>
      <c r="AO123" s="9" t="str">
        <f>VLOOKUP(H123,'[1]3.公布版'!$H:$AN,33,0)</f>
        <v>骨科</v>
      </c>
      <c r="AP123" s="9">
        <f t="shared" si="6"/>
        <v>12</v>
      </c>
      <c r="AQ123" s="9">
        <f>COUNTIF(AO:AO,AO123)</f>
        <v>32</v>
      </c>
      <c r="AR123" s="46">
        <f t="shared" si="7"/>
        <v>0.375</v>
      </c>
      <c r="AS123" s="47">
        <f t="shared" si="8"/>
        <v>1.25</v>
      </c>
      <c r="AT123" s="9">
        <v>1200</v>
      </c>
      <c r="AU123" s="9">
        <v>21</v>
      </c>
      <c r="AV123" s="48">
        <f t="shared" si="9"/>
        <v>1500</v>
      </c>
      <c r="AW123" s="9"/>
    </row>
    <row r="124" s="1" customFormat="1" ht="22" customHeight="1" spans="1:49">
      <c r="A124" s="9"/>
      <c r="B124" s="9"/>
      <c r="C124" s="9" t="s">
        <v>329</v>
      </c>
      <c r="D124" s="9">
        <v>118</v>
      </c>
      <c r="E124" s="11" t="s">
        <v>352</v>
      </c>
      <c r="F124" s="11">
        <v>120049</v>
      </c>
      <c r="G124" s="11" t="s">
        <v>100</v>
      </c>
      <c r="H124" s="11" t="s">
        <v>329</v>
      </c>
      <c r="I124" s="11" t="s">
        <v>109</v>
      </c>
      <c r="J124" s="11" t="s">
        <v>103</v>
      </c>
      <c r="K124" s="11">
        <v>0</v>
      </c>
      <c r="L124" s="11">
        <v>0</v>
      </c>
      <c r="M124" s="11">
        <v>0</v>
      </c>
      <c r="N124" s="11">
        <v>160</v>
      </c>
      <c r="O124" s="26">
        <v>0</v>
      </c>
      <c r="P124" s="25">
        <v>5</v>
      </c>
      <c r="Q124" s="25">
        <v>0</v>
      </c>
      <c r="R124" s="26">
        <v>0</v>
      </c>
      <c r="S124" s="26">
        <v>0</v>
      </c>
      <c r="T124" s="31">
        <v>100</v>
      </c>
      <c r="U124" s="32">
        <v>100</v>
      </c>
      <c r="V124" s="11">
        <v>10</v>
      </c>
      <c r="W124" s="11">
        <v>0</v>
      </c>
      <c r="X124" s="11">
        <v>0</v>
      </c>
      <c r="Y124" s="11">
        <v>0</v>
      </c>
      <c r="Z124" s="11">
        <v>0</v>
      </c>
      <c r="AA124" s="9"/>
      <c r="AB124" s="9">
        <v>100</v>
      </c>
      <c r="AC124" s="9">
        <v>150</v>
      </c>
      <c r="AD124" s="9">
        <v>100</v>
      </c>
      <c r="AE124" s="9">
        <v>0</v>
      </c>
      <c r="AF124" s="9">
        <v>0</v>
      </c>
      <c r="AG124" s="9">
        <v>0</v>
      </c>
      <c r="AH124" s="9">
        <v>0</v>
      </c>
      <c r="AI124" s="9">
        <v>0</v>
      </c>
      <c r="AJ124" s="9">
        <v>0</v>
      </c>
      <c r="AK124" s="9"/>
      <c r="AL124" s="9"/>
      <c r="AM124" s="9"/>
      <c r="AN124" s="44">
        <f t="shared" si="5"/>
        <v>720</v>
      </c>
      <c r="AO124" s="9" t="str">
        <f>VLOOKUP(H124,'[1]3.公布版'!$H:$AN,33,0)</f>
        <v>骨科</v>
      </c>
      <c r="AP124" s="9">
        <f t="shared" si="6"/>
        <v>13</v>
      </c>
      <c r="AQ124" s="9">
        <f>COUNTIF(AO:AO,AO124)</f>
        <v>32</v>
      </c>
      <c r="AR124" s="46">
        <f t="shared" si="7"/>
        <v>0.40625</v>
      </c>
      <c r="AS124" s="47">
        <f t="shared" si="8"/>
        <v>1</v>
      </c>
      <c r="AT124" s="9">
        <v>1200</v>
      </c>
      <c r="AU124" s="9">
        <v>21</v>
      </c>
      <c r="AV124" s="48">
        <f t="shared" si="9"/>
        <v>1200</v>
      </c>
      <c r="AW124" s="9"/>
    </row>
    <row r="125" s="1" customFormat="1" ht="22" customHeight="1" spans="1:49">
      <c r="A125" s="9"/>
      <c r="B125" s="9"/>
      <c r="C125" s="9" t="s">
        <v>337</v>
      </c>
      <c r="D125" s="9">
        <v>119</v>
      </c>
      <c r="E125" s="17" t="s">
        <v>353</v>
      </c>
      <c r="F125" s="11" t="s">
        <v>354</v>
      </c>
      <c r="G125" s="11" t="s">
        <v>113</v>
      </c>
      <c r="H125" s="11" t="s">
        <v>329</v>
      </c>
      <c r="I125" s="11" t="s">
        <v>102</v>
      </c>
      <c r="J125" s="17" t="s">
        <v>103</v>
      </c>
      <c r="K125" s="17">
        <v>0</v>
      </c>
      <c r="L125" s="17">
        <v>0</v>
      </c>
      <c r="M125" s="17">
        <v>0</v>
      </c>
      <c r="N125" s="17">
        <v>160</v>
      </c>
      <c r="O125" s="26">
        <v>0</v>
      </c>
      <c r="P125" s="26">
        <v>3</v>
      </c>
      <c r="Q125" s="26">
        <v>7</v>
      </c>
      <c r="R125" s="26">
        <v>0</v>
      </c>
      <c r="S125" s="26">
        <v>0</v>
      </c>
      <c r="T125" s="34">
        <v>200</v>
      </c>
      <c r="U125" s="35">
        <v>100</v>
      </c>
      <c r="V125" s="17">
        <v>10</v>
      </c>
      <c r="W125" s="17">
        <v>60</v>
      </c>
      <c r="X125" s="17">
        <v>60</v>
      </c>
      <c r="Y125" s="17">
        <v>60</v>
      </c>
      <c r="Z125" s="13">
        <v>60</v>
      </c>
      <c r="AA125" s="9"/>
      <c r="AB125" s="9">
        <v>0</v>
      </c>
      <c r="AC125" s="9">
        <v>0</v>
      </c>
      <c r="AD125" s="9">
        <v>0</v>
      </c>
      <c r="AE125" s="9">
        <v>0</v>
      </c>
      <c r="AF125" s="9">
        <v>0</v>
      </c>
      <c r="AG125" s="9">
        <v>0</v>
      </c>
      <c r="AH125" s="9">
        <v>0</v>
      </c>
      <c r="AI125" s="9">
        <v>0</v>
      </c>
      <c r="AJ125" s="9">
        <v>0</v>
      </c>
      <c r="AK125" s="9"/>
      <c r="AL125" s="9"/>
      <c r="AM125" s="9"/>
      <c r="AN125" s="44">
        <f t="shared" si="5"/>
        <v>710</v>
      </c>
      <c r="AO125" s="9" t="str">
        <f>VLOOKUP(H125,'[1]3.公布版'!$H:$AN,33,0)</f>
        <v>骨科</v>
      </c>
      <c r="AP125" s="9">
        <f t="shared" si="6"/>
        <v>14</v>
      </c>
      <c r="AQ125" s="9">
        <f>COUNTIF(AO:AO,AO125)</f>
        <v>32</v>
      </c>
      <c r="AR125" s="46">
        <f t="shared" si="7"/>
        <v>0.4375</v>
      </c>
      <c r="AS125" s="47">
        <f t="shared" si="8"/>
        <v>1</v>
      </c>
      <c r="AT125" s="9">
        <v>1200</v>
      </c>
      <c r="AU125" s="9">
        <v>21</v>
      </c>
      <c r="AV125" s="48">
        <f t="shared" si="9"/>
        <v>1200</v>
      </c>
      <c r="AW125" s="9"/>
    </row>
    <row r="126" s="2" customFormat="1" ht="22" customHeight="1" spans="1:49">
      <c r="A126" s="9"/>
      <c r="B126" s="9"/>
      <c r="C126" s="9" t="s">
        <v>329</v>
      </c>
      <c r="D126" s="9">
        <v>121</v>
      </c>
      <c r="E126" s="11" t="s">
        <v>355</v>
      </c>
      <c r="F126" s="11" t="s">
        <v>356</v>
      </c>
      <c r="G126" s="11" t="s">
        <v>113</v>
      </c>
      <c r="H126" s="11" t="s">
        <v>329</v>
      </c>
      <c r="I126" s="11" t="s">
        <v>114</v>
      </c>
      <c r="J126" s="11" t="s">
        <v>103</v>
      </c>
      <c r="K126" s="11">
        <v>0</v>
      </c>
      <c r="L126" s="11">
        <v>0</v>
      </c>
      <c r="M126" s="11">
        <v>0</v>
      </c>
      <c r="N126" s="11">
        <v>160</v>
      </c>
      <c r="O126" s="26">
        <v>0</v>
      </c>
      <c r="P126" s="25">
        <v>5</v>
      </c>
      <c r="Q126" s="25">
        <v>0</v>
      </c>
      <c r="R126" s="26">
        <v>0</v>
      </c>
      <c r="S126" s="26">
        <v>0</v>
      </c>
      <c r="T126" s="31">
        <v>100</v>
      </c>
      <c r="U126" s="32">
        <v>100</v>
      </c>
      <c r="V126" s="11">
        <v>0</v>
      </c>
      <c r="W126" s="11">
        <v>60</v>
      </c>
      <c r="X126" s="11">
        <v>30</v>
      </c>
      <c r="Y126" s="11">
        <v>60</v>
      </c>
      <c r="Z126" s="11">
        <v>80</v>
      </c>
      <c r="AA126" s="9"/>
      <c r="AB126" s="9">
        <v>100</v>
      </c>
      <c r="AC126" s="9">
        <v>0</v>
      </c>
      <c r="AD126" s="9">
        <v>0</v>
      </c>
      <c r="AE126" s="9">
        <v>0</v>
      </c>
      <c r="AF126" s="9">
        <v>0</v>
      </c>
      <c r="AG126" s="9">
        <v>0</v>
      </c>
      <c r="AH126" s="9">
        <v>0</v>
      </c>
      <c r="AI126" s="9">
        <v>0</v>
      </c>
      <c r="AJ126" s="9">
        <v>0</v>
      </c>
      <c r="AK126" s="9"/>
      <c r="AL126" s="9"/>
      <c r="AM126" s="9"/>
      <c r="AN126" s="44">
        <f t="shared" si="5"/>
        <v>690</v>
      </c>
      <c r="AO126" s="9" t="str">
        <f>VLOOKUP(H126,'[1]3.公布版'!$H:$AN,33,0)</f>
        <v>骨科</v>
      </c>
      <c r="AP126" s="9">
        <f t="shared" si="6"/>
        <v>15</v>
      </c>
      <c r="AQ126" s="9">
        <f>COUNTIF(AO:AO,AO126)</f>
        <v>32</v>
      </c>
      <c r="AR126" s="46">
        <f t="shared" si="7"/>
        <v>0.46875</v>
      </c>
      <c r="AS126" s="47">
        <f t="shared" si="8"/>
        <v>1</v>
      </c>
      <c r="AT126" s="9">
        <v>1200</v>
      </c>
      <c r="AU126" s="9">
        <v>21</v>
      </c>
      <c r="AV126" s="48">
        <f t="shared" si="9"/>
        <v>1200</v>
      </c>
      <c r="AW126" s="9"/>
    </row>
    <row r="127" s="2" customFormat="1" ht="22" customHeight="1" spans="1:49">
      <c r="A127" s="9"/>
      <c r="B127" s="9"/>
      <c r="C127" s="9" t="s">
        <v>329</v>
      </c>
      <c r="D127" s="9">
        <v>122</v>
      </c>
      <c r="E127" s="11" t="s">
        <v>357</v>
      </c>
      <c r="F127" s="11" t="s">
        <v>358</v>
      </c>
      <c r="G127" s="11" t="s">
        <v>113</v>
      </c>
      <c r="H127" s="11" t="s">
        <v>329</v>
      </c>
      <c r="I127" s="11" t="s">
        <v>114</v>
      </c>
      <c r="J127" s="11" t="s">
        <v>103</v>
      </c>
      <c r="K127" s="11">
        <v>0</v>
      </c>
      <c r="L127" s="11">
        <v>0</v>
      </c>
      <c r="M127" s="11">
        <v>0</v>
      </c>
      <c r="N127" s="11">
        <v>160</v>
      </c>
      <c r="O127" s="26">
        <v>0</v>
      </c>
      <c r="P127" s="25">
        <v>8</v>
      </c>
      <c r="Q127" s="25">
        <v>0</v>
      </c>
      <c r="R127" s="26">
        <v>0</v>
      </c>
      <c r="S127" s="26">
        <v>0</v>
      </c>
      <c r="T127" s="31">
        <v>160</v>
      </c>
      <c r="U127" s="32">
        <v>100</v>
      </c>
      <c r="V127" s="11">
        <v>10</v>
      </c>
      <c r="W127" s="11">
        <v>0</v>
      </c>
      <c r="X127" s="11">
        <v>0</v>
      </c>
      <c r="Y127" s="11">
        <v>0</v>
      </c>
      <c r="Z127" s="11">
        <v>0</v>
      </c>
      <c r="AA127" s="9"/>
      <c r="AB127" s="9">
        <v>100</v>
      </c>
      <c r="AC127" s="9">
        <v>150</v>
      </c>
      <c r="AD127" s="9">
        <v>0</v>
      </c>
      <c r="AE127" s="9">
        <v>0</v>
      </c>
      <c r="AF127" s="9">
        <v>0</v>
      </c>
      <c r="AG127" s="9">
        <v>0</v>
      </c>
      <c r="AH127" s="9">
        <v>0</v>
      </c>
      <c r="AI127" s="9">
        <v>0</v>
      </c>
      <c r="AJ127" s="9">
        <v>0</v>
      </c>
      <c r="AK127" s="9"/>
      <c r="AL127" s="9"/>
      <c r="AM127" s="9"/>
      <c r="AN127" s="44">
        <f t="shared" si="5"/>
        <v>680</v>
      </c>
      <c r="AO127" s="9" t="str">
        <f>VLOOKUP(H127,'[1]3.公布版'!$H:$AN,33,0)</f>
        <v>骨科</v>
      </c>
      <c r="AP127" s="9">
        <f t="shared" si="6"/>
        <v>16</v>
      </c>
      <c r="AQ127" s="9">
        <f>COUNTIF(AO:AO,AO127)</f>
        <v>32</v>
      </c>
      <c r="AR127" s="46">
        <f t="shared" si="7"/>
        <v>0.5</v>
      </c>
      <c r="AS127" s="47">
        <f t="shared" si="8"/>
        <v>1</v>
      </c>
      <c r="AT127" s="9">
        <v>1200</v>
      </c>
      <c r="AU127" s="9">
        <v>21</v>
      </c>
      <c r="AV127" s="48">
        <f t="shared" si="9"/>
        <v>1200</v>
      </c>
      <c r="AW127" s="9"/>
    </row>
    <row r="128" s="2" customFormat="1" ht="22" customHeight="1" spans="1:49">
      <c r="A128" s="9"/>
      <c r="B128" s="9"/>
      <c r="C128" s="9" t="s">
        <v>337</v>
      </c>
      <c r="D128" s="9">
        <v>123</v>
      </c>
      <c r="E128" s="17" t="s">
        <v>359</v>
      </c>
      <c r="F128" s="11" t="s">
        <v>360</v>
      </c>
      <c r="G128" s="11" t="s">
        <v>100</v>
      </c>
      <c r="H128" s="11" t="s">
        <v>329</v>
      </c>
      <c r="I128" s="11" t="s">
        <v>102</v>
      </c>
      <c r="J128" s="17" t="s">
        <v>103</v>
      </c>
      <c r="K128" s="17">
        <v>0</v>
      </c>
      <c r="L128" s="17">
        <v>0</v>
      </c>
      <c r="M128" s="17">
        <v>0</v>
      </c>
      <c r="N128" s="17">
        <v>120</v>
      </c>
      <c r="O128" s="26">
        <v>0</v>
      </c>
      <c r="P128" s="26">
        <v>2</v>
      </c>
      <c r="Q128" s="26">
        <v>8</v>
      </c>
      <c r="R128" s="26">
        <v>0</v>
      </c>
      <c r="S128" s="26">
        <v>0</v>
      </c>
      <c r="T128" s="34">
        <v>200</v>
      </c>
      <c r="U128" s="35">
        <v>100</v>
      </c>
      <c r="V128" s="17">
        <v>10</v>
      </c>
      <c r="W128" s="17">
        <v>60</v>
      </c>
      <c r="X128" s="17">
        <v>30</v>
      </c>
      <c r="Y128" s="17">
        <v>30</v>
      </c>
      <c r="Z128" s="13">
        <v>20</v>
      </c>
      <c r="AA128" s="9"/>
      <c r="AB128" s="9">
        <v>100</v>
      </c>
      <c r="AC128" s="9">
        <v>0</v>
      </c>
      <c r="AD128" s="9">
        <v>0</v>
      </c>
      <c r="AE128" s="9">
        <v>0</v>
      </c>
      <c r="AF128" s="9">
        <v>0</v>
      </c>
      <c r="AG128" s="9">
        <v>0</v>
      </c>
      <c r="AH128" s="9">
        <v>0</v>
      </c>
      <c r="AI128" s="9">
        <v>0</v>
      </c>
      <c r="AJ128" s="9">
        <v>0</v>
      </c>
      <c r="AK128" s="9"/>
      <c r="AL128" s="9"/>
      <c r="AM128" s="9"/>
      <c r="AN128" s="44">
        <f t="shared" si="5"/>
        <v>670</v>
      </c>
      <c r="AO128" s="9" t="str">
        <f>VLOOKUP(H128,'[1]3.公布版'!$H:$AN,33,0)</f>
        <v>骨科</v>
      </c>
      <c r="AP128" s="9">
        <f t="shared" si="6"/>
        <v>17</v>
      </c>
      <c r="AQ128" s="9">
        <f>COUNTIF(AO:AO,AO128)</f>
        <v>32</v>
      </c>
      <c r="AR128" s="46">
        <f t="shared" si="7"/>
        <v>0.53125</v>
      </c>
      <c r="AS128" s="47">
        <f t="shared" si="8"/>
        <v>1</v>
      </c>
      <c r="AT128" s="9">
        <v>1200</v>
      </c>
      <c r="AU128" s="9">
        <v>21</v>
      </c>
      <c r="AV128" s="48">
        <f t="shared" si="9"/>
        <v>1200</v>
      </c>
      <c r="AW128" s="9"/>
    </row>
    <row r="129" s="2" customFormat="1" ht="22" customHeight="1" spans="1:49">
      <c r="A129" s="9"/>
      <c r="B129" s="9"/>
      <c r="C129" s="9" t="s">
        <v>329</v>
      </c>
      <c r="D129" s="9">
        <v>125</v>
      </c>
      <c r="E129" s="11" t="s">
        <v>361</v>
      </c>
      <c r="F129" s="11" t="s">
        <v>362</v>
      </c>
      <c r="G129" s="11" t="s">
        <v>113</v>
      </c>
      <c r="H129" s="11" t="s">
        <v>329</v>
      </c>
      <c r="I129" s="11" t="s">
        <v>114</v>
      </c>
      <c r="J129" s="11" t="s">
        <v>103</v>
      </c>
      <c r="K129" s="11">
        <v>0</v>
      </c>
      <c r="L129" s="11">
        <v>0</v>
      </c>
      <c r="M129" s="11">
        <v>0</v>
      </c>
      <c r="N129" s="11">
        <v>160</v>
      </c>
      <c r="O129" s="26">
        <v>0</v>
      </c>
      <c r="P129" s="26">
        <v>0</v>
      </c>
      <c r="Q129" s="25">
        <v>0</v>
      </c>
      <c r="R129" s="26">
        <v>0</v>
      </c>
      <c r="S129" s="26">
        <v>0</v>
      </c>
      <c r="T129" s="31">
        <v>0</v>
      </c>
      <c r="U129" s="32">
        <v>100</v>
      </c>
      <c r="V129" s="11">
        <v>0</v>
      </c>
      <c r="W129" s="11">
        <v>20</v>
      </c>
      <c r="X129" s="11">
        <v>30</v>
      </c>
      <c r="Y129" s="11">
        <v>0</v>
      </c>
      <c r="Z129" s="11">
        <v>0</v>
      </c>
      <c r="AA129" s="9"/>
      <c r="AB129" s="9">
        <v>100</v>
      </c>
      <c r="AC129" s="9">
        <v>150</v>
      </c>
      <c r="AD129" s="9">
        <v>100</v>
      </c>
      <c r="AE129" s="9">
        <v>0</v>
      </c>
      <c r="AF129" s="9">
        <v>0</v>
      </c>
      <c r="AG129" s="9">
        <v>0</v>
      </c>
      <c r="AH129" s="9">
        <v>0</v>
      </c>
      <c r="AI129" s="9">
        <v>0</v>
      </c>
      <c r="AJ129" s="9">
        <v>0</v>
      </c>
      <c r="AK129" s="9"/>
      <c r="AL129" s="9"/>
      <c r="AM129" s="9"/>
      <c r="AN129" s="44">
        <f t="shared" si="5"/>
        <v>660</v>
      </c>
      <c r="AO129" s="9" t="str">
        <f>VLOOKUP(H129,'[1]3.公布版'!$H:$AN,33,0)</f>
        <v>骨科</v>
      </c>
      <c r="AP129" s="9">
        <f t="shared" si="6"/>
        <v>18</v>
      </c>
      <c r="AQ129" s="9">
        <f>COUNTIF(AO:AO,AO129)</f>
        <v>32</v>
      </c>
      <c r="AR129" s="46">
        <f t="shared" si="7"/>
        <v>0.5625</v>
      </c>
      <c r="AS129" s="47">
        <f t="shared" si="8"/>
        <v>1</v>
      </c>
      <c r="AT129" s="9">
        <v>1200</v>
      </c>
      <c r="AU129" s="9">
        <v>21</v>
      </c>
      <c r="AV129" s="48">
        <f t="shared" si="9"/>
        <v>1200</v>
      </c>
      <c r="AW129" s="9"/>
    </row>
    <row r="130" s="2" customFormat="1" ht="22" customHeight="1" spans="1:49">
      <c r="A130" s="9"/>
      <c r="B130" s="9"/>
      <c r="C130" s="9" t="s">
        <v>337</v>
      </c>
      <c r="D130" s="9">
        <v>124</v>
      </c>
      <c r="E130" s="17" t="s">
        <v>363</v>
      </c>
      <c r="F130" s="11" t="s">
        <v>364</v>
      </c>
      <c r="G130" s="11" t="s">
        <v>113</v>
      </c>
      <c r="H130" s="11" t="s">
        <v>329</v>
      </c>
      <c r="I130" s="11" t="s">
        <v>102</v>
      </c>
      <c r="J130" s="17" t="s">
        <v>103</v>
      </c>
      <c r="K130" s="17">
        <v>0</v>
      </c>
      <c r="L130" s="17">
        <v>0</v>
      </c>
      <c r="M130" s="17">
        <v>0</v>
      </c>
      <c r="N130" s="17">
        <v>160</v>
      </c>
      <c r="O130" s="26">
        <v>0</v>
      </c>
      <c r="P130" s="26">
        <v>2</v>
      </c>
      <c r="Q130" s="26">
        <v>4</v>
      </c>
      <c r="R130" s="26">
        <v>0</v>
      </c>
      <c r="S130" s="26">
        <v>0</v>
      </c>
      <c r="T130" s="34">
        <v>120</v>
      </c>
      <c r="U130" s="35">
        <v>100</v>
      </c>
      <c r="V130" s="17">
        <v>10</v>
      </c>
      <c r="W130" s="17">
        <v>80</v>
      </c>
      <c r="X130" s="17">
        <v>60</v>
      </c>
      <c r="Y130" s="17">
        <v>90</v>
      </c>
      <c r="Z130" s="13">
        <v>40</v>
      </c>
      <c r="AA130" s="9"/>
      <c r="AB130" s="9">
        <v>0</v>
      </c>
      <c r="AC130" s="9">
        <v>0</v>
      </c>
      <c r="AD130" s="9">
        <v>0</v>
      </c>
      <c r="AE130" s="9">
        <v>0</v>
      </c>
      <c r="AF130" s="9">
        <v>0</v>
      </c>
      <c r="AG130" s="9">
        <v>0</v>
      </c>
      <c r="AH130" s="9">
        <v>0</v>
      </c>
      <c r="AI130" s="9">
        <v>0</v>
      </c>
      <c r="AJ130" s="9">
        <v>0</v>
      </c>
      <c r="AK130" s="9"/>
      <c r="AL130" s="9"/>
      <c r="AM130" s="9"/>
      <c r="AN130" s="44">
        <f t="shared" si="5"/>
        <v>660</v>
      </c>
      <c r="AO130" s="9" t="str">
        <f>VLOOKUP(H130,'[1]3.公布版'!$H:$AN,33,0)</f>
        <v>骨科</v>
      </c>
      <c r="AP130" s="9">
        <f t="shared" si="6"/>
        <v>18</v>
      </c>
      <c r="AQ130" s="9">
        <f>COUNTIF(AO:AO,AO130)</f>
        <v>32</v>
      </c>
      <c r="AR130" s="46">
        <f t="shared" si="7"/>
        <v>0.5625</v>
      </c>
      <c r="AS130" s="47">
        <f t="shared" si="8"/>
        <v>1</v>
      </c>
      <c r="AT130" s="9">
        <v>1200</v>
      </c>
      <c r="AU130" s="9">
        <v>21</v>
      </c>
      <c r="AV130" s="48">
        <f t="shared" si="9"/>
        <v>1200</v>
      </c>
      <c r="AW130" s="9"/>
    </row>
    <row r="131" s="2" customFormat="1" ht="22" customHeight="1" spans="1:49">
      <c r="A131" s="9"/>
      <c r="B131" s="9"/>
      <c r="C131" s="9" t="s">
        <v>126</v>
      </c>
      <c r="D131" s="9">
        <v>126</v>
      </c>
      <c r="E131" s="18" t="s">
        <v>365</v>
      </c>
      <c r="F131" s="11" t="s">
        <v>366</v>
      </c>
      <c r="G131" s="11" t="s">
        <v>113</v>
      </c>
      <c r="H131" s="11" t="s">
        <v>329</v>
      </c>
      <c r="I131" s="11" t="s">
        <v>102</v>
      </c>
      <c r="J131" s="17" t="s">
        <v>103</v>
      </c>
      <c r="K131" s="17">
        <v>0</v>
      </c>
      <c r="L131" s="17">
        <v>0</v>
      </c>
      <c r="M131" s="17">
        <v>0</v>
      </c>
      <c r="N131" s="17">
        <v>160</v>
      </c>
      <c r="O131" s="25">
        <v>2</v>
      </c>
      <c r="P131" s="26">
        <v>0</v>
      </c>
      <c r="Q131" s="25">
        <v>0</v>
      </c>
      <c r="R131" s="26">
        <v>0</v>
      </c>
      <c r="S131" s="26">
        <v>0</v>
      </c>
      <c r="T131" s="34">
        <v>100</v>
      </c>
      <c r="U131" s="35">
        <v>100</v>
      </c>
      <c r="V131" s="17">
        <v>10</v>
      </c>
      <c r="W131" s="17">
        <v>40</v>
      </c>
      <c r="X131" s="36">
        <v>120</v>
      </c>
      <c r="Y131" s="17">
        <v>120</v>
      </c>
      <c r="Z131" s="17">
        <v>0</v>
      </c>
      <c r="AA131" s="9"/>
      <c r="AB131" s="9">
        <v>0</v>
      </c>
      <c r="AC131" s="9">
        <v>0</v>
      </c>
      <c r="AD131" s="9">
        <v>0</v>
      </c>
      <c r="AE131" s="9">
        <v>0</v>
      </c>
      <c r="AF131" s="9">
        <v>0</v>
      </c>
      <c r="AG131" s="9">
        <v>0</v>
      </c>
      <c r="AH131" s="9">
        <v>0</v>
      </c>
      <c r="AI131" s="9">
        <v>0</v>
      </c>
      <c r="AJ131" s="9">
        <v>0</v>
      </c>
      <c r="AK131" s="9"/>
      <c r="AL131" s="9"/>
      <c r="AM131" s="9"/>
      <c r="AN131" s="44">
        <f t="shared" si="5"/>
        <v>650</v>
      </c>
      <c r="AO131" s="9" t="str">
        <f>VLOOKUP(H131,'[1]3.公布版'!$H:$AN,33,0)</f>
        <v>骨科</v>
      </c>
      <c r="AP131" s="9">
        <f t="shared" si="6"/>
        <v>20</v>
      </c>
      <c r="AQ131" s="9">
        <f>COUNTIF(AO:AO,AO131)</f>
        <v>32</v>
      </c>
      <c r="AR131" s="46">
        <f t="shared" si="7"/>
        <v>0.625</v>
      </c>
      <c r="AS131" s="47">
        <f t="shared" si="8"/>
        <v>0.75</v>
      </c>
      <c r="AT131" s="9">
        <v>1200</v>
      </c>
      <c r="AU131" s="9">
        <v>21</v>
      </c>
      <c r="AV131" s="48">
        <f t="shared" si="9"/>
        <v>900</v>
      </c>
      <c r="AW131" s="9"/>
    </row>
    <row r="132" s="2" customFormat="1" ht="22" customHeight="1" spans="1:49">
      <c r="A132" s="9"/>
      <c r="B132" s="9"/>
      <c r="C132" s="9" t="s">
        <v>126</v>
      </c>
      <c r="D132" s="9">
        <v>127</v>
      </c>
      <c r="E132" s="19" t="s">
        <v>367</v>
      </c>
      <c r="F132" s="11" t="s">
        <v>368</v>
      </c>
      <c r="G132" s="11" t="s">
        <v>113</v>
      </c>
      <c r="H132" s="11" t="s">
        <v>329</v>
      </c>
      <c r="I132" s="11" t="s">
        <v>114</v>
      </c>
      <c r="J132" s="17" t="s">
        <v>103</v>
      </c>
      <c r="K132" s="17">
        <v>0</v>
      </c>
      <c r="L132" s="17">
        <v>0</v>
      </c>
      <c r="M132" s="17">
        <v>-50</v>
      </c>
      <c r="N132" s="17">
        <v>160</v>
      </c>
      <c r="O132" s="25">
        <v>2</v>
      </c>
      <c r="P132" s="26">
        <v>0</v>
      </c>
      <c r="Q132" s="25">
        <v>0</v>
      </c>
      <c r="R132" s="26">
        <v>0</v>
      </c>
      <c r="S132" s="26">
        <v>0</v>
      </c>
      <c r="T132" s="34">
        <v>100</v>
      </c>
      <c r="U132" s="35">
        <v>100</v>
      </c>
      <c r="V132" s="17">
        <v>0</v>
      </c>
      <c r="W132" s="17">
        <v>40</v>
      </c>
      <c r="X132" s="17">
        <v>120</v>
      </c>
      <c r="Y132" s="17">
        <v>90</v>
      </c>
      <c r="Z132" s="17">
        <v>0</v>
      </c>
      <c r="AA132" s="9"/>
      <c r="AB132" s="9">
        <v>0</v>
      </c>
      <c r="AC132" s="9">
        <v>0</v>
      </c>
      <c r="AD132" s="9">
        <v>0</v>
      </c>
      <c r="AE132" s="9">
        <v>0</v>
      </c>
      <c r="AF132" s="9">
        <v>40</v>
      </c>
      <c r="AG132" s="9">
        <v>0</v>
      </c>
      <c r="AH132" s="9">
        <v>0</v>
      </c>
      <c r="AI132" s="9">
        <v>0</v>
      </c>
      <c r="AJ132" s="9">
        <v>0</v>
      </c>
      <c r="AK132" s="9"/>
      <c r="AL132" s="9"/>
      <c r="AM132" s="9"/>
      <c r="AN132" s="44">
        <f t="shared" si="5"/>
        <v>600</v>
      </c>
      <c r="AO132" s="9" t="str">
        <f>VLOOKUP(H132,'[1]3.公布版'!$H:$AN,33,0)</f>
        <v>骨科</v>
      </c>
      <c r="AP132" s="9">
        <f t="shared" si="6"/>
        <v>21</v>
      </c>
      <c r="AQ132" s="9">
        <f>COUNTIF(AO:AO,AO132)</f>
        <v>32</v>
      </c>
      <c r="AR132" s="46">
        <f t="shared" si="7"/>
        <v>0.65625</v>
      </c>
      <c r="AS132" s="47">
        <f t="shared" si="8"/>
        <v>0.75</v>
      </c>
      <c r="AT132" s="9">
        <v>1200</v>
      </c>
      <c r="AU132" s="9">
        <v>21</v>
      </c>
      <c r="AV132" s="48">
        <f t="shared" si="9"/>
        <v>900</v>
      </c>
      <c r="AW132" s="9"/>
    </row>
    <row r="133" s="2" customFormat="1" ht="22" customHeight="1" spans="1:49">
      <c r="A133" s="9"/>
      <c r="B133" s="9"/>
      <c r="C133" s="9" t="s">
        <v>369</v>
      </c>
      <c r="D133" s="9">
        <v>128</v>
      </c>
      <c r="E133" s="49" t="s">
        <v>370</v>
      </c>
      <c r="F133" s="11" t="s">
        <v>371</v>
      </c>
      <c r="G133" s="11" t="s">
        <v>113</v>
      </c>
      <c r="H133" s="11" t="s">
        <v>329</v>
      </c>
      <c r="I133" s="11" t="s">
        <v>102</v>
      </c>
      <c r="J133" s="11" t="s">
        <v>103</v>
      </c>
      <c r="K133" s="11">
        <v>0</v>
      </c>
      <c r="L133" s="11">
        <v>0</v>
      </c>
      <c r="M133" s="11">
        <v>0</v>
      </c>
      <c r="N133" s="11">
        <v>160</v>
      </c>
      <c r="O133" s="26">
        <v>0</v>
      </c>
      <c r="P133" s="25">
        <v>5</v>
      </c>
      <c r="Q133" s="26">
        <v>1</v>
      </c>
      <c r="R133" s="26">
        <v>0</v>
      </c>
      <c r="S133" s="26">
        <v>0</v>
      </c>
      <c r="T133" s="31">
        <v>120</v>
      </c>
      <c r="U133" s="32">
        <v>100</v>
      </c>
      <c r="V133" s="11">
        <v>10</v>
      </c>
      <c r="W133" s="11">
        <v>40</v>
      </c>
      <c r="X133" s="11">
        <v>60</v>
      </c>
      <c r="Y133" s="11">
        <v>60</v>
      </c>
      <c r="Z133" s="37">
        <v>0</v>
      </c>
      <c r="AA133" s="38"/>
      <c r="AB133" s="9">
        <v>0</v>
      </c>
      <c r="AC133" s="9">
        <v>0</v>
      </c>
      <c r="AD133" s="9">
        <v>0</v>
      </c>
      <c r="AE133" s="9">
        <v>0</v>
      </c>
      <c r="AF133" s="9">
        <v>0</v>
      </c>
      <c r="AG133" s="9">
        <v>0</v>
      </c>
      <c r="AH133" s="9">
        <v>0</v>
      </c>
      <c r="AI133" s="9">
        <v>0</v>
      </c>
      <c r="AJ133" s="9">
        <v>0</v>
      </c>
      <c r="AK133" s="9"/>
      <c r="AL133" s="9"/>
      <c r="AM133" s="9"/>
      <c r="AN133" s="44">
        <f t="shared" si="5"/>
        <v>550</v>
      </c>
      <c r="AO133" s="9" t="str">
        <f>VLOOKUP(H133,'[1]3.公布版'!$H:$AN,33,0)</f>
        <v>骨科</v>
      </c>
      <c r="AP133" s="9">
        <f t="shared" si="6"/>
        <v>22</v>
      </c>
      <c r="AQ133" s="9">
        <f>COUNTIF(AO:AO,AO133)</f>
        <v>32</v>
      </c>
      <c r="AR133" s="46">
        <f t="shared" si="7"/>
        <v>0.6875</v>
      </c>
      <c r="AS133" s="47">
        <f t="shared" si="8"/>
        <v>0.75</v>
      </c>
      <c r="AT133" s="9">
        <v>1200</v>
      </c>
      <c r="AU133" s="9">
        <v>21</v>
      </c>
      <c r="AV133" s="48">
        <f t="shared" si="9"/>
        <v>900</v>
      </c>
      <c r="AW133" s="9"/>
    </row>
    <row r="134" s="2" customFormat="1" ht="22" customHeight="1" spans="1:49">
      <c r="A134" s="9"/>
      <c r="B134" s="9"/>
      <c r="C134" s="9" t="s">
        <v>369</v>
      </c>
      <c r="D134" s="9">
        <v>129</v>
      </c>
      <c r="E134" s="49" t="s">
        <v>372</v>
      </c>
      <c r="F134" s="11" t="s">
        <v>373</v>
      </c>
      <c r="G134" s="11" t="s">
        <v>113</v>
      </c>
      <c r="H134" s="11" t="s">
        <v>329</v>
      </c>
      <c r="I134" s="11" t="s">
        <v>102</v>
      </c>
      <c r="J134" s="11" t="s">
        <v>103</v>
      </c>
      <c r="K134" s="11">
        <v>0</v>
      </c>
      <c r="L134" s="11">
        <v>0</v>
      </c>
      <c r="M134" s="11">
        <v>0</v>
      </c>
      <c r="N134" s="11">
        <v>160</v>
      </c>
      <c r="O134" s="26">
        <v>0</v>
      </c>
      <c r="P134" s="25">
        <v>5</v>
      </c>
      <c r="Q134" s="26">
        <v>1</v>
      </c>
      <c r="R134" s="26">
        <v>0</v>
      </c>
      <c r="S134" s="26">
        <v>0</v>
      </c>
      <c r="T134" s="31">
        <v>120</v>
      </c>
      <c r="U134" s="32">
        <v>100</v>
      </c>
      <c r="V134" s="11">
        <v>10</v>
      </c>
      <c r="W134" s="11">
        <v>40</v>
      </c>
      <c r="X134" s="11">
        <v>60</v>
      </c>
      <c r="Y134" s="11">
        <v>60</v>
      </c>
      <c r="Z134" s="37">
        <v>0</v>
      </c>
      <c r="AA134" s="38"/>
      <c r="AB134" s="9">
        <v>0</v>
      </c>
      <c r="AC134" s="9">
        <v>0</v>
      </c>
      <c r="AD134" s="9">
        <v>0</v>
      </c>
      <c r="AE134" s="9">
        <v>0</v>
      </c>
      <c r="AF134" s="9">
        <v>0</v>
      </c>
      <c r="AG134" s="9">
        <v>0</v>
      </c>
      <c r="AH134" s="9">
        <v>0</v>
      </c>
      <c r="AI134" s="9">
        <v>0</v>
      </c>
      <c r="AJ134" s="9">
        <v>0</v>
      </c>
      <c r="AK134" s="9"/>
      <c r="AL134" s="9"/>
      <c r="AM134" s="9"/>
      <c r="AN134" s="44">
        <f t="shared" ref="AN134:AN197" si="10">SUM(K134:N134,T134,U134,V134:Z134,AB134:AJ134)</f>
        <v>550</v>
      </c>
      <c r="AO134" s="9" t="str">
        <f>VLOOKUP(H134,'[1]3.公布版'!$H:$AN,33,0)</f>
        <v>骨科</v>
      </c>
      <c r="AP134" s="9">
        <f t="shared" ref="AP134:AP197" si="11">SUMPRODUCT(($AO$6:$AO$1044=AO134)*($AN$6:$AN$1044&gt;AN134))+1</f>
        <v>22</v>
      </c>
      <c r="AQ134" s="9">
        <f>COUNTIF(AO:AO,AO134)</f>
        <v>32</v>
      </c>
      <c r="AR134" s="46">
        <f t="shared" ref="AR134:AR197" si="12">AP134/AQ134</f>
        <v>0.6875</v>
      </c>
      <c r="AS134" s="47">
        <f t="shared" ref="AS134:AS197" si="13">IF(AR134&lt;=10%,1.5,(IF(AR134&lt;=40%,1.25,IF(AR134&lt;=60%,1,IF(AR134&lt;90%,0.75,0.5)))))</f>
        <v>0.75</v>
      </c>
      <c r="AT134" s="9">
        <v>1200</v>
      </c>
      <c r="AU134" s="9">
        <v>21</v>
      </c>
      <c r="AV134" s="48">
        <f t="shared" ref="AV134:AV192" si="14">ROUND(AS134*AT134*(AU134/21),0)</f>
        <v>900</v>
      </c>
      <c r="AW134" s="9"/>
    </row>
    <row r="135" s="2" customFormat="1" ht="22" customHeight="1" spans="1:49">
      <c r="A135" s="9"/>
      <c r="B135" s="9"/>
      <c r="C135" s="9" t="s">
        <v>369</v>
      </c>
      <c r="D135" s="9">
        <v>130</v>
      </c>
      <c r="E135" s="49" t="s">
        <v>374</v>
      </c>
      <c r="F135" s="11" t="s">
        <v>375</v>
      </c>
      <c r="G135" s="11" t="s">
        <v>113</v>
      </c>
      <c r="H135" s="11" t="s">
        <v>329</v>
      </c>
      <c r="I135" s="11" t="s">
        <v>102</v>
      </c>
      <c r="J135" s="11" t="s">
        <v>103</v>
      </c>
      <c r="K135" s="11">
        <v>0</v>
      </c>
      <c r="L135" s="11">
        <v>0</v>
      </c>
      <c r="M135" s="11">
        <v>0</v>
      </c>
      <c r="N135" s="11">
        <v>160</v>
      </c>
      <c r="O135" s="26">
        <v>0</v>
      </c>
      <c r="P135" s="25">
        <v>5</v>
      </c>
      <c r="Q135" s="26">
        <v>1</v>
      </c>
      <c r="R135" s="26">
        <v>0</v>
      </c>
      <c r="S135" s="26">
        <v>0</v>
      </c>
      <c r="T135" s="31">
        <v>120</v>
      </c>
      <c r="U135" s="32">
        <v>100</v>
      </c>
      <c r="V135" s="11">
        <v>10</v>
      </c>
      <c r="W135" s="11">
        <v>40</v>
      </c>
      <c r="X135" s="11">
        <v>60</v>
      </c>
      <c r="Y135" s="11">
        <v>60</v>
      </c>
      <c r="Z135" s="37">
        <v>0</v>
      </c>
      <c r="AA135" s="38"/>
      <c r="AB135" s="9">
        <v>0</v>
      </c>
      <c r="AC135" s="9">
        <v>0</v>
      </c>
      <c r="AD135" s="9">
        <v>0</v>
      </c>
      <c r="AE135" s="9">
        <v>0</v>
      </c>
      <c r="AF135" s="9">
        <v>0</v>
      </c>
      <c r="AG135" s="9">
        <v>0</v>
      </c>
      <c r="AH135" s="9">
        <v>0</v>
      </c>
      <c r="AI135" s="9">
        <v>0</v>
      </c>
      <c r="AJ135" s="9">
        <v>0</v>
      </c>
      <c r="AK135" s="9"/>
      <c r="AL135" s="9"/>
      <c r="AM135" s="9"/>
      <c r="AN135" s="44">
        <f t="shared" si="10"/>
        <v>550</v>
      </c>
      <c r="AO135" s="9" t="str">
        <f>VLOOKUP(H135,'[1]3.公布版'!$H:$AN,33,0)</f>
        <v>骨科</v>
      </c>
      <c r="AP135" s="9">
        <f t="shared" si="11"/>
        <v>22</v>
      </c>
      <c r="AQ135" s="9">
        <f>COUNTIF(AO:AO,AO135)</f>
        <v>32</v>
      </c>
      <c r="AR135" s="46">
        <f t="shared" si="12"/>
        <v>0.6875</v>
      </c>
      <c r="AS135" s="47">
        <f t="shared" si="13"/>
        <v>0.75</v>
      </c>
      <c r="AT135" s="9">
        <v>1200</v>
      </c>
      <c r="AU135" s="9">
        <v>21</v>
      </c>
      <c r="AV135" s="48">
        <f t="shared" si="14"/>
        <v>900</v>
      </c>
      <c r="AW135" s="9"/>
    </row>
    <row r="136" s="2" customFormat="1" ht="22" customHeight="1" spans="1:49">
      <c r="A136" s="9"/>
      <c r="B136" s="9"/>
      <c r="C136" s="9" t="s">
        <v>369</v>
      </c>
      <c r="D136" s="9">
        <v>131</v>
      </c>
      <c r="E136" s="49" t="s">
        <v>376</v>
      </c>
      <c r="F136" s="11" t="s">
        <v>377</v>
      </c>
      <c r="G136" s="11" t="s">
        <v>113</v>
      </c>
      <c r="H136" s="11" t="s">
        <v>329</v>
      </c>
      <c r="I136" s="11" t="s">
        <v>102</v>
      </c>
      <c r="J136" s="11" t="s">
        <v>103</v>
      </c>
      <c r="K136" s="11">
        <v>0</v>
      </c>
      <c r="L136" s="11">
        <v>0</v>
      </c>
      <c r="M136" s="11">
        <v>0</v>
      </c>
      <c r="N136" s="11">
        <v>160</v>
      </c>
      <c r="O136" s="26">
        <v>0</v>
      </c>
      <c r="P136" s="26">
        <v>4</v>
      </c>
      <c r="Q136" s="26">
        <v>1</v>
      </c>
      <c r="R136" s="26">
        <v>0</v>
      </c>
      <c r="S136" s="26">
        <v>0</v>
      </c>
      <c r="T136" s="31">
        <v>100</v>
      </c>
      <c r="U136" s="32">
        <v>100</v>
      </c>
      <c r="V136" s="11">
        <v>10</v>
      </c>
      <c r="W136" s="11">
        <v>40</v>
      </c>
      <c r="X136" s="11">
        <v>60</v>
      </c>
      <c r="Y136" s="11">
        <v>60</v>
      </c>
      <c r="Z136" s="37">
        <v>0</v>
      </c>
      <c r="AA136" s="38"/>
      <c r="AB136" s="9">
        <v>0</v>
      </c>
      <c r="AC136" s="9">
        <v>0</v>
      </c>
      <c r="AD136" s="9">
        <v>0</v>
      </c>
      <c r="AE136" s="9">
        <v>0</v>
      </c>
      <c r="AF136" s="9">
        <v>0</v>
      </c>
      <c r="AG136" s="9">
        <v>0</v>
      </c>
      <c r="AH136" s="9">
        <v>0</v>
      </c>
      <c r="AI136" s="9">
        <v>0</v>
      </c>
      <c r="AJ136" s="9">
        <v>0</v>
      </c>
      <c r="AK136" s="9"/>
      <c r="AL136" s="9"/>
      <c r="AM136" s="9"/>
      <c r="AN136" s="44">
        <f t="shared" si="10"/>
        <v>530</v>
      </c>
      <c r="AO136" s="9" t="str">
        <f>VLOOKUP(H136,'[1]3.公布版'!$H:$AN,33,0)</f>
        <v>骨科</v>
      </c>
      <c r="AP136" s="9">
        <f t="shared" si="11"/>
        <v>25</v>
      </c>
      <c r="AQ136" s="9">
        <f>COUNTIF(AO:AO,AO136)</f>
        <v>32</v>
      </c>
      <c r="AR136" s="46">
        <f t="shared" si="12"/>
        <v>0.78125</v>
      </c>
      <c r="AS136" s="47">
        <f t="shared" si="13"/>
        <v>0.75</v>
      </c>
      <c r="AT136" s="9">
        <v>1200</v>
      </c>
      <c r="AU136" s="9">
        <v>21</v>
      </c>
      <c r="AV136" s="48">
        <f t="shared" si="14"/>
        <v>900</v>
      </c>
      <c r="AW136" s="9"/>
    </row>
    <row r="137" s="2" customFormat="1" ht="22" customHeight="1" spans="1:49">
      <c r="A137" s="9"/>
      <c r="B137" s="9"/>
      <c r="C137" s="9" t="s">
        <v>329</v>
      </c>
      <c r="D137" s="9">
        <v>132</v>
      </c>
      <c r="E137" s="11" t="s">
        <v>378</v>
      </c>
      <c r="F137" s="11" t="s">
        <v>379</v>
      </c>
      <c r="G137" s="11" t="s">
        <v>100</v>
      </c>
      <c r="H137" s="11" t="s">
        <v>329</v>
      </c>
      <c r="I137" s="11" t="s">
        <v>114</v>
      </c>
      <c r="J137" s="11" t="s">
        <v>103</v>
      </c>
      <c r="K137" s="11">
        <v>0</v>
      </c>
      <c r="L137" s="11">
        <v>0</v>
      </c>
      <c r="M137" s="11">
        <v>0</v>
      </c>
      <c r="N137" s="11">
        <v>160</v>
      </c>
      <c r="O137" s="26">
        <v>0</v>
      </c>
      <c r="P137" s="26">
        <v>3</v>
      </c>
      <c r="Q137" s="25">
        <v>0</v>
      </c>
      <c r="R137" s="26">
        <v>0</v>
      </c>
      <c r="S137" s="26">
        <v>0</v>
      </c>
      <c r="T137" s="31">
        <v>60</v>
      </c>
      <c r="U137" s="32">
        <v>100</v>
      </c>
      <c r="V137" s="11">
        <v>10</v>
      </c>
      <c r="W137" s="11">
        <v>60</v>
      </c>
      <c r="X137" s="11">
        <v>30</v>
      </c>
      <c r="Y137" s="11">
        <v>60</v>
      </c>
      <c r="Z137" s="11">
        <v>0</v>
      </c>
      <c r="AA137" s="9"/>
      <c r="AB137" s="9">
        <v>0</v>
      </c>
      <c r="AC137" s="9">
        <v>0</v>
      </c>
      <c r="AD137" s="9">
        <v>0</v>
      </c>
      <c r="AE137" s="9">
        <v>0</v>
      </c>
      <c r="AF137" s="9">
        <v>0</v>
      </c>
      <c r="AG137" s="9">
        <v>0</v>
      </c>
      <c r="AH137" s="9">
        <v>0</v>
      </c>
      <c r="AI137" s="9">
        <v>0</v>
      </c>
      <c r="AJ137" s="9">
        <v>0</v>
      </c>
      <c r="AK137" s="9"/>
      <c r="AL137" s="9"/>
      <c r="AM137" s="9"/>
      <c r="AN137" s="44">
        <f t="shared" si="10"/>
        <v>480</v>
      </c>
      <c r="AO137" s="9" t="str">
        <f>VLOOKUP(H137,'[1]3.公布版'!$H:$AN,33,0)</f>
        <v>骨科</v>
      </c>
      <c r="AP137" s="9">
        <f t="shared" si="11"/>
        <v>26</v>
      </c>
      <c r="AQ137" s="9">
        <f>COUNTIF(AO:AO,AO137)</f>
        <v>32</v>
      </c>
      <c r="AR137" s="46">
        <f t="shared" si="12"/>
        <v>0.8125</v>
      </c>
      <c r="AS137" s="47">
        <f t="shared" si="13"/>
        <v>0.75</v>
      </c>
      <c r="AT137" s="9">
        <v>1200</v>
      </c>
      <c r="AU137" s="9">
        <v>21</v>
      </c>
      <c r="AV137" s="48">
        <f t="shared" si="14"/>
        <v>900</v>
      </c>
      <c r="AW137" s="9"/>
    </row>
    <row r="138" s="2" customFormat="1" ht="22" customHeight="1" spans="1:49">
      <c r="A138" s="9"/>
      <c r="B138" s="9"/>
      <c r="C138" s="9" t="s">
        <v>228</v>
      </c>
      <c r="D138" s="9">
        <v>133</v>
      </c>
      <c r="E138" s="15" t="s">
        <v>380</v>
      </c>
      <c r="F138" s="11" t="s">
        <v>381</v>
      </c>
      <c r="G138" s="11" t="s">
        <v>113</v>
      </c>
      <c r="H138" s="11" t="s">
        <v>329</v>
      </c>
      <c r="I138" s="11" t="s">
        <v>102</v>
      </c>
      <c r="J138" s="17" t="s">
        <v>103</v>
      </c>
      <c r="K138" s="17">
        <v>0</v>
      </c>
      <c r="L138" s="17">
        <v>0</v>
      </c>
      <c r="M138" s="17">
        <v>0</v>
      </c>
      <c r="N138" s="17">
        <v>160</v>
      </c>
      <c r="O138" s="26">
        <v>0</v>
      </c>
      <c r="P138" s="26">
        <v>6</v>
      </c>
      <c r="Q138" s="26">
        <v>3</v>
      </c>
      <c r="R138" s="26">
        <v>0</v>
      </c>
      <c r="S138" s="26">
        <v>0</v>
      </c>
      <c r="T138" s="34">
        <v>180</v>
      </c>
      <c r="U138" s="35">
        <v>100</v>
      </c>
      <c r="V138" s="17">
        <v>0</v>
      </c>
      <c r="W138" s="11">
        <v>0</v>
      </c>
      <c r="X138" s="11">
        <v>0</v>
      </c>
      <c r="Y138" s="17">
        <v>30</v>
      </c>
      <c r="Z138" s="37">
        <v>0</v>
      </c>
      <c r="AA138" s="9"/>
      <c r="AB138" s="9">
        <v>0</v>
      </c>
      <c r="AC138" s="9">
        <v>0</v>
      </c>
      <c r="AD138" s="9">
        <v>0</v>
      </c>
      <c r="AE138" s="9">
        <v>0</v>
      </c>
      <c r="AF138" s="9">
        <v>0</v>
      </c>
      <c r="AG138" s="9">
        <v>0</v>
      </c>
      <c r="AH138" s="9">
        <v>0</v>
      </c>
      <c r="AI138" s="9">
        <v>0</v>
      </c>
      <c r="AJ138" s="9">
        <v>0</v>
      </c>
      <c r="AK138" s="9"/>
      <c r="AL138" s="9"/>
      <c r="AM138" s="9"/>
      <c r="AN138" s="44">
        <f t="shared" si="10"/>
        <v>470</v>
      </c>
      <c r="AO138" s="9" t="str">
        <f>VLOOKUP(H138,'[1]3.公布版'!$H:$AN,33,0)</f>
        <v>骨科</v>
      </c>
      <c r="AP138" s="9">
        <f t="shared" si="11"/>
        <v>27</v>
      </c>
      <c r="AQ138" s="9">
        <f>COUNTIF(AO:AO,AO138)</f>
        <v>32</v>
      </c>
      <c r="AR138" s="46">
        <f t="shared" si="12"/>
        <v>0.84375</v>
      </c>
      <c r="AS138" s="47">
        <f t="shared" si="13"/>
        <v>0.75</v>
      </c>
      <c r="AT138" s="9">
        <v>1200</v>
      </c>
      <c r="AU138" s="9">
        <v>21</v>
      </c>
      <c r="AV138" s="48">
        <f t="shared" si="14"/>
        <v>900</v>
      </c>
      <c r="AW138" s="9"/>
    </row>
    <row r="139" s="2" customFormat="1" ht="22" customHeight="1" spans="1:49">
      <c r="A139" s="9"/>
      <c r="B139" s="9"/>
      <c r="C139" s="9" t="s">
        <v>329</v>
      </c>
      <c r="D139" s="9">
        <v>134</v>
      </c>
      <c r="E139" s="11" t="s">
        <v>382</v>
      </c>
      <c r="F139" s="11" t="s">
        <v>383</v>
      </c>
      <c r="G139" s="11" t="s">
        <v>100</v>
      </c>
      <c r="H139" s="11" t="s">
        <v>329</v>
      </c>
      <c r="I139" s="11" t="s">
        <v>109</v>
      </c>
      <c r="J139" s="11" t="s">
        <v>103</v>
      </c>
      <c r="K139" s="11">
        <v>0</v>
      </c>
      <c r="L139" s="11">
        <v>0</v>
      </c>
      <c r="M139" s="11">
        <v>0</v>
      </c>
      <c r="N139" s="11">
        <v>160</v>
      </c>
      <c r="O139" s="26">
        <v>0</v>
      </c>
      <c r="P139" s="26">
        <v>2</v>
      </c>
      <c r="Q139" s="25">
        <v>0</v>
      </c>
      <c r="R139" s="26">
        <v>0</v>
      </c>
      <c r="S139" s="26">
        <v>0</v>
      </c>
      <c r="T139" s="31">
        <v>40</v>
      </c>
      <c r="U139" s="32">
        <v>100</v>
      </c>
      <c r="V139" s="11">
        <v>10</v>
      </c>
      <c r="W139" s="11">
        <v>60</v>
      </c>
      <c r="X139" s="11">
        <v>30</v>
      </c>
      <c r="Y139" s="11">
        <v>60</v>
      </c>
      <c r="Z139" s="11">
        <v>0</v>
      </c>
      <c r="AA139" s="9"/>
      <c r="AB139" s="9">
        <v>0</v>
      </c>
      <c r="AC139" s="9">
        <v>0</v>
      </c>
      <c r="AD139" s="9">
        <v>0</v>
      </c>
      <c r="AE139" s="9">
        <v>0</v>
      </c>
      <c r="AF139" s="9">
        <v>0</v>
      </c>
      <c r="AG139" s="9">
        <v>0</v>
      </c>
      <c r="AH139" s="9">
        <v>0</v>
      </c>
      <c r="AI139" s="9">
        <v>0</v>
      </c>
      <c r="AJ139" s="9">
        <v>0</v>
      </c>
      <c r="AK139" s="9"/>
      <c r="AL139" s="9"/>
      <c r="AM139" s="9"/>
      <c r="AN139" s="44">
        <f t="shared" si="10"/>
        <v>460</v>
      </c>
      <c r="AO139" s="9" t="str">
        <f>VLOOKUP(H139,'[1]3.公布版'!$H:$AN,33,0)</f>
        <v>骨科</v>
      </c>
      <c r="AP139" s="9">
        <f t="shared" si="11"/>
        <v>28</v>
      </c>
      <c r="AQ139" s="9">
        <f>COUNTIF(AO:AO,AO139)</f>
        <v>32</v>
      </c>
      <c r="AR139" s="46">
        <f t="shared" si="12"/>
        <v>0.875</v>
      </c>
      <c r="AS139" s="47">
        <f t="shared" si="13"/>
        <v>0.75</v>
      </c>
      <c r="AT139" s="9">
        <v>1200</v>
      </c>
      <c r="AU139" s="9">
        <v>21</v>
      </c>
      <c r="AV139" s="48">
        <f t="shared" si="14"/>
        <v>900</v>
      </c>
      <c r="AW139" s="9"/>
    </row>
    <row r="140" s="2" customFormat="1" ht="22" customHeight="1" spans="1:49">
      <c r="A140" s="9"/>
      <c r="B140" s="9"/>
      <c r="C140" s="9" t="s">
        <v>384</v>
      </c>
      <c r="D140" s="9">
        <v>135</v>
      </c>
      <c r="E140" s="17" t="s">
        <v>385</v>
      </c>
      <c r="F140" s="11" t="s">
        <v>386</v>
      </c>
      <c r="G140" s="11" t="s">
        <v>113</v>
      </c>
      <c r="H140" s="11" t="s">
        <v>329</v>
      </c>
      <c r="I140" s="11" t="s">
        <v>102</v>
      </c>
      <c r="J140" s="17" t="s">
        <v>103</v>
      </c>
      <c r="K140" s="17">
        <v>0</v>
      </c>
      <c r="L140" s="17">
        <v>0</v>
      </c>
      <c r="M140" s="17">
        <v>0</v>
      </c>
      <c r="N140" s="17">
        <v>160</v>
      </c>
      <c r="O140" s="26">
        <v>0</v>
      </c>
      <c r="P140" s="26">
        <v>0</v>
      </c>
      <c r="Q140" s="25">
        <v>0</v>
      </c>
      <c r="R140" s="26">
        <v>0</v>
      </c>
      <c r="S140" s="26">
        <v>0</v>
      </c>
      <c r="T140" s="34">
        <v>0</v>
      </c>
      <c r="U140" s="35">
        <v>100</v>
      </c>
      <c r="V140" s="17">
        <v>10</v>
      </c>
      <c r="W140" s="17">
        <v>40</v>
      </c>
      <c r="X140" s="17">
        <v>60</v>
      </c>
      <c r="Y140" s="17">
        <v>30</v>
      </c>
      <c r="Z140" s="13">
        <v>40</v>
      </c>
      <c r="AA140" s="9"/>
      <c r="AB140" s="9">
        <v>0</v>
      </c>
      <c r="AC140" s="9">
        <v>0</v>
      </c>
      <c r="AD140" s="9">
        <v>0</v>
      </c>
      <c r="AE140" s="9">
        <v>0</v>
      </c>
      <c r="AF140" s="9">
        <v>0</v>
      </c>
      <c r="AG140" s="9">
        <v>0</v>
      </c>
      <c r="AH140" s="9">
        <v>0</v>
      </c>
      <c r="AI140" s="9">
        <v>0</v>
      </c>
      <c r="AJ140" s="9">
        <v>0</v>
      </c>
      <c r="AK140" s="9"/>
      <c r="AL140" s="9"/>
      <c r="AM140" s="9"/>
      <c r="AN140" s="44">
        <f t="shared" si="10"/>
        <v>440</v>
      </c>
      <c r="AO140" s="9" t="str">
        <f>VLOOKUP(H140,'[1]3.公布版'!$H:$AN,33,0)</f>
        <v>骨科</v>
      </c>
      <c r="AP140" s="9">
        <f t="shared" si="11"/>
        <v>29</v>
      </c>
      <c r="AQ140" s="9">
        <f>COUNTIF(AO:AO,AO140)</f>
        <v>32</v>
      </c>
      <c r="AR140" s="46">
        <f t="shared" si="12"/>
        <v>0.90625</v>
      </c>
      <c r="AS140" s="47">
        <f t="shared" si="13"/>
        <v>0.5</v>
      </c>
      <c r="AT140" s="9">
        <v>1200</v>
      </c>
      <c r="AU140" s="9">
        <v>21</v>
      </c>
      <c r="AV140" s="48">
        <f t="shared" si="14"/>
        <v>600</v>
      </c>
      <c r="AW140" s="9"/>
    </row>
    <row r="141" s="2" customFormat="1" ht="22" customHeight="1" spans="1:49">
      <c r="A141" s="9"/>
      <c r="B141" s="9"/>
      <c r="C141" s="9" t="s">
        <v>384</v>
      </c>
      <c r="D141" s="9">
        <v>136</v>
      </c>
      <c r="E141" s="17" t="s">
        <v>387</v>
      </c>
      <c r="F141" s="11" t="s">
        <v>388</v>
      </c>
      <c r="G141" s="11" t="s">
        <v>113</v>
      </c>
      <c r="H141" s="11" t="s">
        <v>329</v>
      </c>
      <c r="I141" s="11" t="s">
        <v>102</v>
      </c>
      <c r="J141" s="17" t="s">
        <v>103</v>
      </c>
      <c r="K141" s="17">
        <v>0</v>
      </c>
      <c r="L141" s="17">
        <v>0</v>
      </c>
      <c r="M141" s="17">
        <v>0</v>
      </c>
      <c r="N141" s="17">
        <v>160</v>
      </c>
      <c r="O141" s="26">
        <v>0</v>
      </c>
      <c r="P141" s="26">
        <v>0</v>
      </c>
      <c r="Q141" s="25">
        <v>0</v>
      </c>
      <c r="R141" s="26">
        <v>0</v>
      </c>
      <c r="S141" s="26">
        <v>0</v>
      </c>
      <c r="T141" s="34">
        <v>0</v>
      </c>
      <c r="U141" s="35">
        <v>100</v>
      </c>
      <c r="V141" s="17">
        <v>10</v>
      </c>
      <c r="W141" s="17">
        <v>60</v>
      </c>
      <c r="X141" s="17">
        <v>30</v>
      </c>
      <c r="Y141" s="17">
        <v>60</v>
      </c>
      <c r="Z141" s="13">
        <v>20</v>
      </c>
      <c r="AA141" s="9"/>
      <c r="AB141" s="9">
        <v>0</v>
      </c>
      <c r="AC141" s="9">
        <v>0</v>
      </c>
      <c r="AD141" s="9">
        <v>0</v>
      </c>
      <c r="AE141" s="9">
        <v>0</v>
      </c>
      <c r="AF141" s="9">
        <v>0</v>
      </c>
      <c r="AG141" s="9">
        <v>0</v>
      </c>
      <c r="AH141" s="9">
        <v>0</v>
      </c>
      <c r="AI141" s="9">
        <v>0</v>
      </c>
      <c r="AJ141" s="9">
        <v>0</v>
      </c>
      <c r="AK141" s="9"/>
      <c r="AL141" s="9"/>
      <c r="AM141" s="9"/>
      <c r="AN141" s="44">
        <f t="shared" si="10"/>
        <v>440</v>
      </c>
      <c r="AO141" s="9" t="str">
        <f>VLOOKUP(H141,'[1]3.公布版'!$H:$AN,33,0)</f>
        <v>骨科</v>
      </c>
      <c r="AP141" s="9">
        <f t="shared" si="11"/>
        <v>29</v>
      </c>
      <c r="AQ141" s="9">
        <f>COUNTIF(AO:AO,AO141)</f>
        <v>32</v>
      </c>
      <c r="AR141" s="46">
        <f t="shared" si="12"/>
        <v>0.90625</v>
      </c>
      <c r="AS141" s="47">
        <f t="shared" si="13"/>
        <v>0.5</v>
      </c>
      <c r="AT141" s="9">
        <v>1200</v>
      </c>
      <c r="AU141" s="9">
        <v>21</v>
      </c>
      <c r="AV141" s="48">
        <f t="shared" si="14"/>
        <v>600</v>
      </c>
      <c r="AW141" s="9"/>
    </row>
    <row r="142" s="2" customFormat="1" ht="22" customHeight="1" spans="1:49">
      <c r="A142" s="9"/>
      <c r="B142" s="9"/>
      <c r="C142" s="9" t="s">
        <v>384</v>
      </c>
      <c r="D142" s="9">
        <v>137</v>
      </c>
      <c r="E142" s="17" t="s">
        <v>389</v>
      </c>
      <c r="F142" s="11" t="s">
        <v>390</v>
      </c>
      <c r="G142" s="11" t="s">
        <v>113</v>
      </c>
      <c r="H142" s="11" t="s">
        <v>329</v>
      </c>
      <c r="I142" s="11" t="s">
        <v>102</v>
      </c>
      <c r="J142" s="17" t="s">
        <v>103</v>
      </c>
      <c r="K142" s="17">
        <v>0</v>
      </c>
      <c r="L142" s="17">
        <v>0</v>
      </c>
      <c r="M142" s="17">
        <v>0</v>
      </c>
      <c r="N142" s="17">
        <v>160</v>
      </c>
      <c r="O142" s="26">
        <v>0</v>
      </c>
      <c r="P142" s="26">
        <v>0</v>
      </c>
      <c r="Q142" s="25">
        <v>0</v>
      </c>
      <c r="R142" s="26">
        <v>0</v>
      </c>
      <c r="S142" s="26">
        <v>0</v>
      </c>
      <c r="T142" s="34">
        <v>0</v>
      </c>
      <c r="U142" s="35">
        <v>100</v>
      </c>
      <c r="V142" s="17">
        <v>10</v>
      </c>
      <c r="W142" s="17">
        <v>60</v>
      </c>
      <c r="X142" s="17">
        <v>30</v>
      </c>
      <c r="Y142" s="17">
        <v>30</v>
      </c>
      <c r="Z142" s="13">
        <v>40</v>
      </c>
      <c r="AA142" s="9"/>
      <c r="AB142" s="9">
        <v>0</v>
      </c>
      <c r="AC142" s="9">
        <v>0</v>
      </c>
      <c r="AD142" s="9">
        <v>0</v>
      </c>
      <c r="AE142" s="9">
        <v>0</v>
      </c>
      <c r="AF142" s="9">
        <v>0</v>
      </c>
      <c r="AG142" s="9">
        <v>0</v>
      </c>
      <c r="AH142" s="9">
        <v>0</v>
      </c>
      <c r="AI142" s="9">
        <v>0</v>
      </c>
      <c r="AJ142" s="9">
        <v>0</v>
      </c>
      <c r="AK142" s="9"/>
      <c r="AL142" s="9"/>
      <c r="AM142" s="9"/>
      <c r="AN142" s="44">
        <f t="shared" si="10"/>
        <v>430</v>
      </c>
      <c r="AO142" s="9" t="str">
        <f>VLOOKUP(H142,'[1]3.公布版'!$H:$AN,33,0)</f>
        <v>骨科</v>
      </c>
      <c r="AP142" s="9">
        <f t="shared" si="11"/>
        <v>31</v>
      </c>
      <c r="AQ142" s="9">
        <f>COUNTIF(AO:AO,AO142)</f>
        <v>32</v>
      </c>
      <c r="AR142" s="46">
        <f t="shared" si="12"/>
        <v>0.96875</v>
      </c>
      <c r="AS142" s="47">
        <f t="shared" si="13"/>
        <v>0.5</v>
      </c>
      <c r="AT142" s="9">
        <v>1200</v>
      </c>
      <c r="AU142" s="9">
        <v>21</v>
      </c>
      <c r="AV142" s="48">
        <f t="shared" si="14"/>
        <v>600</v>
      </c>
      <c r="AW142" s="9"/>
    </row>
    <row r="143" s="2" customFormat="1" ht="22" customHeight="1" spans="1:49">
      <c r="A143" s="9"/>
      <c r="B143" s="9"/>
      <c r="C143" s="9" t="s">
        <v>126</v>
      </c>
      <c r="D143" s="9">
        <v>138</v>
      </c>
      <c r="E143" s="18" t="s">
        <v>391</v>
      </c>
      <c r="F143" s="11" t="s">
        <v>392</v>
      </c>
      <c r="G143" s="11" t="s">
        <v>113</v>
      </c>
      <c r="H143" s="11" t="s">
        <v>329</v>
      </c>
      <c r="I143" s="11" t="s">
        <v>102</v>
      </c>
      <c r="J143" s="17" t="s">
        <v>103</v>
      </c>
      <c r="K143" s="17">
        <v>0</v>
      </c>
      <c r="L143" s="17">
        <v>0</v>
      </c>
      <c r="M143" s="17">
        <v>0</v>
      </c>
      <c r="N143" s="17">
        <v>160</v>
      </c>
      <c r="O143" s="25">
        <v>2</v>
      </c>
      <c r="P143" s="26">
        <v>0</v>
      </c>
      <c r="Q143" s="25">
        <v>0</v>
      </c>
      <c r="R143" s="26">
        <v>0</v>
      </c>
      <c r="S143" s="26">
        <v>0</v>
      </c>
      <c r="T143" s="34">
        <v>100</v>
      </c>
      <c r="U143" s="35">
        <v>100</v>
      </c>
      <c r="V143" s="17">
        <v>0</v>
      </c>
      <c r="W143" s="17">
        <v>0</v>
      </c>
      <c r="X143" s="17">
        <v>30</v>
      </c>
      <c r="Y143" s="17">
        <v>0</v>
      </c>
      <c r="Z143" s="17">
        <v>0</v>
      </c>
      <c r="AA143" s="9"/>
      <c r="AB143" s="9">
        <v>0</v>
      </c>
      <c r="AC143" s="9">
        <v>0</v>
      </c>
      <c r="AD143" s="9">
        <v>0</v>
      </c>
      <c r="AE143" s="9">
        <v>0</v>
      </c>
      <c r="AF143" s="9">
        <v>0</v>
      </c>
      <c r="AG143" s="9">
        <v>0</v>
      </c>
      <c r="AH143" s="9">
        <v>0</v>
      </c>
      <c r="AI143" s="9">
        <v>0</v>
      </c>
      <c r="AJ143" s="9">
        <v>0</v>
      </c>
      <c r="AK143" s="9"/>
      <c r="AL143" s="9"/>
      <c r="AM143" s="9"/>
      <c r="AN143" s="44">
        <f t="shared" si="10"/>
        <v>390</v>
      </c>
      <c r="AO143" s="9" t="str">
        <f>VLOOKUP(H143,'[1]3.公布版'!$H:$AN,33,0)</f>
        <v>骨科</v>
      </c>
      <c r="AP143" s="9">
        <f t="shared" si="11"/>
        <v>32</v>
      </c>
      <c r="AQ143" s="9">
        <f>COUNTIF(AO:AO,AO143)</f>
        <v>32</v>
      </c>
      <c r="AR143" s="46">
        <f t="shared" si="12"/>
        <v>1</v>
      </c>
      <c r="AS143" s="47">
        <f t="shared" si="13"/>
        <v>0.5</v>
      </c>
      <c r="AT143" s="9">
        <v>1200</v>
      </c>
      <c r="AU143" s="9">
        <v>21</v>
      </c>
      <c r="AV143" s="48">
        <f t="shared" si="14"/>
        <v>600</v>
      </c>
      <c r="AW143" s="9"/>
    </row>
    <row r="144" s="1" customFormat="1" ht="22" customHeight="1" spans="1:49">
      <c r="A144" s="9"/>
      <c r="B144" s="9"/>
      <c r="C144" s="9" t="s">
        <v>228</v>
      </c>
      <c r="D144" s="9">
        <v>139</v>
      </c>
      <c r="E144" s="18" t="s">
        <v>393</v>
      </c>
      <c r="F144" s="11">
        <v>120001</v>
      </c>
      <c r="G144" s="11" t="s">
        <v>100</v>
      </c>
      <c r="H144" s="11" t="s">
        <v>228</v>
      </c>
      <c r="I144" s="11" t="s">
        <v>109</v>
      </c>
      <c r="J144" s="17" t="s">
        <v>103</v>
      </c>
      <c r="K144" s="17">
        <v>0</v>
      </c>
      <c r="L144" s="17">
        <v>0</v>
      </c>
      <c r="M144" s="17">
        <v>0</v>
      </c>
      <c r="N144" s="17">
        <v>160</v>
      </c>
      <c r="O144" s="26">
        <v>10</v>
      </c>
      <c r="P144" s="26">
        <v>0</v>
      </c>
      <c r="Q144" s="26">
        <v>3</v>
      </c>
      <c r="R144" s="26">
        <v>0</v>
      </c>
      <c r="S144" s="26">
        <v>0</v>
      </c>
      <c r="T144" s="34">
        <v>560</v>
      </c>
      <c r="U144" s="35">
        <v>100</v>
      </c>
      <c r="V144" s="17">
        <v>10</v>
      </c>
      <c r="W144" s="17">
        <v>60</v>
      </c>
      <c r="X144" s="11">
        <v>0</v>
      </c>
      <c r="Y144" s="11">
        <v>0</v>
      </c>
      <c r="Z144" s="37">
        <v>0</v>
      </c>
      <c r="AA144" s="9"/>
      <c r="AB144" s="9">
        <v>100</v>
      </c>
      <c r="AC144" s="9">
        <v>150</v>
      </c>
      <c r="AD144" s="9">
        <v>100</v>
      </c>
      <c r="AE144" s="9">
        <v>0</v>
      </c>
      <c r="AF144" s="9">
        <v>0</v>
      </c>
      <c r="AG144" s="9">
        <v>0</v>
      </c>
      <c r="AH144" s="9">
        <v>0</v>
      </c>
      <c r="AI144" s="9">
        <v>0</v>
      </c>
      <c r="AJ144" s="9">
        <v>0</v>
      </c>
      <c r="AK144" s="9"/>
      <c r="AL144" s="9"/>
      <c r="AM144" s="9"/>
      <c r="AN144" s="44">
        <f t="shared" si="10"/>
        <v>1240</v>
      </c>
      <c r="AO144" s="9" t="str">
        <f>VLOOKUP(H144,'[1]3.公布版'!$H:$AN,33,0)</f>
        <v>急诊科</v>
      </c>
      <c r="AP144" s="9">
        <f t="shared" si="11"/>
        <v>1</v>
      </c>
      <c r="AQ144" s="9">
        <f>COUNTIF(AO:AO,AO144)</f>
        <v>20</v>
      </c>
      <c r="AR144" s="46">
        <f t="shared" si="12"/>
        <v>0.05</v>
      </c>
      <c r="AS144" s="47">
        <f t="shared" si="13"/>
        <v>1.5</v>
      </c>
      <c r="AT144" s="9">
        <v>1200</v>
      </c>
      <c r="AU144" s="9">
        <v>21</v>
      </c>
      <c r="AV144" s="48">
        <f t="shared" si="14"/>
        <v>1800</v>
      </c>
      <c r="AW144" s="9"/>
    </row>
    <row r="145" s="1" customFormat="1" ht="22" customHeight="1" spans="1:49">
      <c r="A145" s="9"/>
      <c r="B145" s="9"/>
      <c r="C145" s="9" t="s">
        <v>394</v>
      </c>
      <c r="D145" s="9">
        <v>140</v>
      </c>
      <c r="E145" s="18" t="s">
        <v>395</v>
      </c>
      <c r="F145" s="11">
        <v>120003</v>
      </c>
      <c r="G145" s="11" t="s">
        <v>100</v>
      </c>
      <c r="H145" s="11" t="s">
        <v>228</v>
      </c>
      <c r="I145" s="11" t="s">
        <v>109</v>
      </c>
      <c r="J145" s="17" t="s">
        <v>103</v>
      </c>
      <c r="K145" s="17">
        <v>0</v>
      </c>
      <c r="L145" s="17">
        <v>0</v>
      </c>
      <c r="M145" s="17">
        <v>0</v>
      </c>
      <c r="N145" s="17">
        <v>160</v>
      </c>
      <c r="O145" s="26">
        <v>5</v>
      </c>
      <c r="P145" s="26">
        <v>0</v>
      </c>
      <c r="Q145" s="25">
        <v>0</v>
      </c>
      <c r="R145" s="26">
        <v>0</v>
      </c>
      <c r="S145" s="26">
        <v>0</v>
      </c>
      <c r="T145" s="34">
        <v>250</v>
      </c>
      <c r="U145" s="35">
        <v>100</v>
      </c>
      <c r="V145" s="17">
        <v>10</v>
      </c>
      <c r="W145" s="17">
        <v>40</v>
      </c>
      <c r="X145" s="17">
        <v>60</v>
      </c>
      <c r="Y145" s="17">
        <v>60</v>
      </c>
      <c r="Z145" s="13">
        <v>20</v>
      </c>
      <c r="AA145" s="9"/>
      <c r="AB145" s="9">
        <v>100</v>
      </c>
      <c r="AC145" s="9">
        <v>150</v>
      </c>
      <c r="AD145" s="9">
        <v>100</v>
      </c>
      <c r="AE145" s="9">
        <v>0</v>
      </c>
      <c r="AF145" s="9">
        <v>40</v>
      </c>
      <c r="AG145" s="9">
        <v>0</v>
      </c>
      <c r="AH145" s="9">
        <v>0</v>
      </c>
      <c r="AI145" s="9">
        <v>0</v>
      </c>
      <c r="AJ145" s="9">
        <v>0</v>
      </c>
      <c r="AK145" s="9"/>
      <c r="AL145" s="9"/>
      <c r="AM145" s="9"/>
      <c r="AN145" s="44">
        <f t="shared" si="10"/>
        <v>1090</v>
      </c>
      <c r="AO145" s="9" t="str">
        <f>VLOOKUP(H145,'[1]3.公布版'!$H:$AN,33,0)</f>
        <v>急诊科</v>
      </c>
      <c r="AP145" s="9">
        <f t="shared" si="11"/>
        <v>2</v>
      </c>
      <c r="AQ145" s="9">
        <f>COUNTIF(AO:AO,AO145)</f>
        <v>20</v>
      </c>
      <c r="AR145" s="46">
        <f t="shared" si="12"/>
        <v>0.1</v>
      </c>
      <c r="AS145" s="47">
        <f t="shared" si="13"/>
        <v>1.5</v>
      </c>
      <c r="AT145" s="9">
        <v>1200</v>
      </c>
      <c r="AU145" s="9">
        <v>21</v>
      </c>
      <c r="AV145" s="48">
        <f t="shared" si="14"/>
        <v>1800</v>
      </c>
      <c r="AW145" s="9"/>
    </row>
    <row r="146" s="1" customFormat="1" ht="22" customHeight="1" spans="1:49">
      <c r="A146" s="9"/>
      <c r="B146" s="9"/>
      <c r="C146" s="9" t="s">
        <v>228</v>
      </c>
      <c r="D146" s="9">
        <v>141</v>
      </c>
      <c r="E146" s="19" t="s">
        <v>396</v>
      </c>
      <c r="F146" s="11" t="s">
        <v>397</v>
      </c>
      <c r="G146" s="11" t="s">
        <v>100</v>
      </c>
      <c r="H146" s="11" t="s">
        <v>228</v>
      </c>
      <c r="I146" s="11" t="s">
        <v>109</v>
      </c>
      <c r="J146" s="17" t="s">
        <v>103</v>
      </c>
      <c r="K146" s="17">
        <v>0</v>
      </c>
      <c r="L146" s="17">
        <v>0</v>
      </c>
      <c r="M146" s="17">
        <v>0</v>
      </c>
      <c r="N146" s="17">
        <v>160</v>
      </c>
      <c r="O146" s="26">
        <v>0</v>
      </c>
      <c r="P146" s="26">
        <v>6</v>
      </c>
      <c r="Q146" s="26">
        <v>4</v>
      </c>
      <c r="R146" s="26">
        <v>0</v>
      </c>
      <c r="S146" s="26">
        <v>0</v>
      </c>
      <c r="T146" s="34">
        <v>200</v>
      </c>
      <c r="U146" s="35">
        <v>100</v>
      </c>
      <c r="V146" s="17">
        <v>10</v>
      </c>
      <c r="W146" s="17">
        <v>80</v>
      </c>
      <c r="X146" s="17">
        <v>60</v>
      </c>
      <c r="Y146" s="17">
        <v>60</v>
      </c>
      <c r="Z146" s="13">
        <v>20</v>
      </c>
      <c r="AA146" s="9"/>
      <c r="AB146" s="9">
        <v>100</v>
      </c>
      <c r="AC146" s="9">
        <v>150</v>
      </c>
      <c r="AD146" s="9">
        <v>100</v>
      </c>
      <c r="AE146" s="9">
        <v>0</v>
      </c>
      <c r="AF146" s="9">
        <v>0</v>
      </c>
      <c r="AG146" s="9">
        <v>0</v>
      </c>
      <c r="AH146" s="9">
        <v>0</v>
      </c>
      <c r="AI146" s="9">
        <v>0</v>
      </c>
      <c r="AJ146" s="9">
        <v>0</v>
      </c>
      <c r="AK146" s="9"/>
      <c r="AL146" s="9"/>
      <c r="AM146" s="9"/>
      <c r="AN146" s="44">
        <f t="shared" si="10"/>
        <v>1040</v>
      </c>
      <c r="AO146" s="9" t="str">
        <f>VLOOKUP(H146,'[1]3.公布版'!$H:$AN,33,0)</f>
        <v>急诊科</v>
      </c>
      <c r="AP146" s="9">
        <f t="shared" si="11"/>
        <v>3</v>
      </c>
      <c r="AQ146" s="9">
        <f>COUNTIF(AO:AO,AO146)</f>
        <v>20</v>
      </c>
      <c r="AR146" s="46">
        <f t="shared" si="12"/>
        <v>0.15</v>
      </c>
      <c r="AS146" s="47">
        <f t="shared" si="13"/>
        <v>1.25</v>
      </c>
      <c r="AT146" s="9">
        <v>1200</v>
      </c>
      <c r="AU146" s="9">
        <v>21</v>
      </c>
      <c r="AV146" s="48">
        <f t="shared" si="14"/>
        <v>1500</v>
      </c>
      <c r="AW146" s="9"/>
    </row>
    <row r="147" s="1" customFormat="1" ht="22" customHeight="1" spans="1:49">
      <c r="A147" s="9"/>
      <c r="B147" s="9"/>
      <c r="C147" s="9" t="s">
        <v>228</v>
      </c>
      <c r="D147" s="9">
        <v>142</v>
      </c>
      <c r="E147" s="19" t="s">
        <v>398</v>
      </c>
      <c r="F147" s="11" t="s">
        <v>399</v>
      </c>
      <c r="G147" s="11" t="s">
        <v>113</v>
      </c>
      <c r="H147" s="11" t="s">
        <v>228</v>
      </c>
      <c r="I147" s="11" t="s">
        <v>114</v>
      </c>
      <c r="J147" s="17" t="s">
        <v>103</v>
      </c>
      <c r="K147" s="17">
        <v>0</v>
      </c>
      <c r="L147" s="17">
        <v>0</v>
      </c>
      <c r="M147" s="17">
        <v>0</v>
      </c>
      <c r="N147" s="17">
        <v>160</v>
      </c>
      <c r="O147" s="26">
        <v>0</v>
      </c>
      <c r="P147" s="26">
        <v>6</v>
      </c>
      <c r="Q147" s="26">
        <v>4</v>
      </c>
      <c r="R147" s="26">
        <v>0</v>
      </c>
      <c r="S147" s="26">
        <v>0</v>
      </c>
      <c r="T147" s="34">
        <v>200</v>
      </c>
      <c r="U147" s="35">
        <v>100</v>
      </c>
      <c r="V147" s="17">
        <v>10</v>
      </c>
      <c r="W147" s="17">
        <v>60</v>
      </c>
      <c r="X147" s="17">
        <v>60</v>
      </c>
      <c r="Y147" s="17">
        <v>60</v>
      </c>
      <c r="Z147" s="13">
        <v>20</v>
      </c>
      <c r="AA147" s="9"/>
      <c r="AB147" s="9">
        <v>100</v>
      </c>
      <c r="AC147" s="9">
        <v>150</v>
      </c>
      <c r="AD147" s="9">
        <v>100</v>
      </c>
      <c r="AE147" s="9">
        <v>0</v>
      </c>
      <c r="AF147" s="9">
        <v>0</v>
      </c>
      <c r="AG147" s="9">
        <v>0</v>
      </c>
      <c r="AH147" s="9">
        <v>0</v>
      </c>
      <c r="AI147" s="9">
        <v>0</v>
      </c>
      <c r="AJ147" s="9">
        <v>0</v>
      </c>
      <c r="AK147" s="9"/>
      <c r="AL147" s="9"/>
      <c r="AM147" s="9"/>
      <c r="AN147" s="44">
        <f t="shared" si="10"/>
        <v>1020</v>
      </c>
      <c r="AO147" s="9" t="str">
        <f>VLOOKUP(H147,'[1]3.公布版'!$H:$AN,33,0)</f>
        <v>急诊科</v>
      </c>
      <c r="AP147" s="9">
        <f t="shared" si="11"/>
        <v>4</v>
      </c>
      <c r="AQ147" s="9">
        <f>COUNTIF(AO:AO,AO147)</f>
        <v>20</v>
      </c>
      <c r="AR147" s="46">
        <f t="shared" si="12"/>
        <v>0.2</v>
      </c>
      <c r="AS147" s="47">
        <f t="shared" si="13"/>
        <v>1.25</v>
      </c>
      <c r="AT147" s="9">
        <v>1200</v>
      </c>
      <c r="AU147" s="9">
        <v>21</v>
      </c>
      <c r="AV147" s="48">
        <f t="shared" si="14"/>
        <v>1500</v>
      </c>
      <c r="AW147" s="9"/>
    </row>
    <row r="148" s="1" customFormat="1" ht="22" customHeight="1" spans="1:49">
      <c r="A148" s="9"/>
      <c r="B148" s="9"/>
      <c r="C148" s="9" t="s">
        <v>228</v>
      </c>
      <c r="D148" s="9">
        <v>143</v>
      </c>
      <c r="E148" s="19" t="s">
        <v>400</v>
      </c>
      <c r="F148" s="11" t="s">
        <v>401</v>
      </c>
      <c r="G148" s="11" t="s">
        <v>113</v>
      </c>
      <c r="H148" s="11" t="s">
        <v>228</v>
      </c>
      <c r="I148" s="11" t="s">
        <v>114</v>
      </c>
      <c r="J148" s="17" t="s">
        <v>103</v>
      </c>
      <c r="K148" s="17">
        <v>0</v>
      </c>
      <c r="L148" s="17">
        <v>0</v>
      </c>
      <c r="M148" s="17">
        <v>0</v>
      </c>
      <c r="N148" s="17">
        <v>160</v>
      </c>
      <c r="O148" s="26">
        <v>0</v>
      </c>
      <c r="P148" s="26">
        <v>6</v>
      </c>
      <c r="Q148" s="26">
        <v>4</v>
      </c>
      <c r="R148" s="26">
        <v>0</v>
      </c>
      <c r="S148" s="26">
        <v>0</v>
      </c>
      <c r="T148" s="34">
        <v>200</v>
      </c>
      <c r="U148" s="35">
        <v>100</v>
      </c>
      <c r="V148" s="17">
        <v>10</v>
      </c>
      <c r="W148" s="17">
        <v>60</v>
      </c>
      <c r="X148" s="17">
        <v>30</v>
      </c>
      <c r="Y148" s="17">
        <v>60</v>
      </c>
      <c r="Z148" s="37">
        <v>0</v>
      </c>
      <c r="AA148" s="9"/>
      <c r="AB148" s="9">
        <v>100</v>
      </c>
      <c r="AC148" s="9">
        <v>150</v>
      </c>
      <c r="AD148" s="9">
        <v>100</v>
      </c>
      <c r="AE148" s="9">
        <v>0</v>
      </c>
      <c r="AF148" s="9">
        <v>0</v>
      </c>
      <c r="AG148" s="9">
        <v>0</v>
      </c>
      <c r="AH148" s="9">
        <v>0</v>
      </c>
      <c r="AI148" s="9">
        <v>0</v>
      </c>
      <c r="AJ148" s="9">
        <v>0</v>
      </c>
      <c r="AK148" s="9"/>
      <c r="AL148" s="9"/>
      <c r="AM148" s="9"/>
      <c r="AN148" s="44">
        <f t="shared" si="10"/>
        <v>970</v>
      </c>
      <c r="AO148" s="9" t="str">
        <f>VLOOKUP(H148,'[1]3.公布版'!$H:$AN,33,0)</f>
        <v>急诊科</v>
      </c>
      <c r="AP148" s="9">
        <f t="shared" si="11"/>
        <v>5</v>
      </c>
      <c r="AQ148" s="9">
        <f>COUNTIF(AO:AO,AO148)</f>
        <v>20</v>
      </c>
      <c r="AR148" s="46">
        <f t="shared" si="12"/>
        <v>0.25</v>
      </c>
      <c r="AS148" s="47">
        <f t="shared" si="13"/>
        <v>1.25</v>
      </c>
      <c r="AT148" s="9">
        <v>1200</v>
      </c>
      <c r="AU148" s="9">
        <v>21</v>
      </c>
      <c r="AV148" s="48">
        <f t="shared" si="14"/>
        <v>1500</v>
      </c>
      <c r="AW148" s="9"/>
    </row>
    <row r="149" s="1" customFormat="1" ht="22" customHeight="1" spans="1:49">
      <c r="A149" s="9"/>
      <c r="B149" s="9"/>
      <c r="C149" s="9" t="s">
        <v>228</v>
      </c>
      <c r="D149" s="9">
        <v>144</v>
      </c>
      <c r="E149" s="19" t="s">
        <v>402</v>
      </c>
      <c r="F149" s="11" t="s">
        <v>403</v>
      </c>
      <c r="G149" s="11" t="s">
        <v>100</v>
      </c>
      <c r="H149" s="11" t="s">
        <v>228</v>
      </c>
      <c r="I149" s="11" t="s">
        <v>109</v>
      </c>
      <c r="J149" s="17" t="s">
        <v>103</v>
      </c>
      <c r="K149" s="17">
        <v>0</v>
      </c>
      <c r="L149" s="17">
        <v>0</v>
      </c>
      <c r="M149" s="17">
        <v>0</v>
      </c>
      <c r="N149" s="17">
        <v>160</v>
      </c>
      <c r="O149" s="26">
        <v>0</v>
      </c>
      <c r="P149" s="26">
        <v>6</v>
      </c>
      <c r="Q149" s="26">
        <v>2</v>
      </c>
      <c r="R149" s="26">
        <v>0</v>
      </c>
      <c r="S149" s="26">
        <v>0</v>
      </c>
      <c r="T149" s="34">
        <v>160</v>
      </c>
      <c r="U149" s="35">
        <v>100</v>
      </c>
      <c r="V149" s="17">
        <v>10</v>
      </c>
      <c r="W149" s="17">
        <v>60</v>
      </c>
      <c r="X149" s="17">
        <v>60</v>
      </c>
      <c r="Y149" s="17">
        <v>60</v>
      </c>
      <c r="Z149" s="37">
        <v>0</v>
      </c>
      <c r="AA149" s="9"/>
      <c r="AB149" s="9">
        <v>100</v>
      </c>
      <c r="AC149" s="9">
        <v>150</v>
      </c>
      <c r="AD149" s="9">
        <v>100</v>
      </c>
      <c r="AE149" s="9">
        <v>0</v>
      </c>
      <c r="AF149" s="9">
        <v>0</v>
      </c>
      <c r="AG149" s="9">
        <v>0</v>
      </c>
      <c r="AH149" s="9">
        <v>0</v>
      </c>
      <c r="AI149" s="9">
        <v>0</v>
      </c>
      <c r="AJ149" s="9">
        <v>0</v>
      </c>
      <c r="AK149" s="9"/>
      <c r="AL149" s="9"/>
      <c r="AM149" s="9"/>
      <c r="AN149" s="44">
        <f t="shared" si="10"/>
        <v>960</v>
      </c>
      <c r="AO149" s="9" t="str">
        <f>VLOOKUP(H149,'[1]3.公布版'!$H:$AN,33,0)</f>
        <v>急诊科</v>
      </c>
      <c r="AP149" s="9">
        <f t="shared" si="11"/>
        <v>6</v>
      </c>
      <c r="AQ149" s="9">
        <f>COUNTIF(AO:AO,AO149)</f>
        <v>20</v>
      </c>
      <c r="AR149" s="46">
        <f t="shared" si="12"/>
        <v>0.3</v>
      </c>
      <c r="AS149" s="47">
        <f t="shared" si="13"/>
        <v>1.25</v>
      </c>
      <c r="AT149" s="9">
        <v>1200</v>
      </c>
      <c r="AU149" s="9">
        <v>21</v>
      </c>
      <c r="AV149" s="48">
        <f t="shared" si="14"/>
        <v>1500</v>
      </c>
      <c r="AW149" s="9"/>
    </row>
    <row r="150" s="1" customFormat="1" ht="22" customHeight="1" spans="1:49">
      <c r="A150" s="9"/>
      <c r="B150" s="9"/>
      <c r="C150" s="9" t="s">
        <v>345</v>
      </c>
      <c r="D150" s="9">
        <v>145</v>
      </c>
      <c r="E150" s="17" t="s">
        <v>404</v>
      </c>
      <c r="F150" s="11" t="s">
        <v>405</v>
      </c>
      <c r="G150" s="11" t="s">
        <v>113</v>
      </c>
      <c r="H150" s="11" t="s">
        <v>228</v>
      </c>
      <c r="I150" s="11" t="s">
        <v>114</v>
      </c>
      <c r="J150" s="17" t="s">
        <v>103</v>
      </c>
      <c r="K150" s="11">
        <v>0</v>
      </c>
      <c r="L150" s="11">
        <v>0</v>
      </c>
      <c r="M150" s="11">
        <v>0</v>
      </c>
      <c r="N150" s="17">
        <v>160</v>
      </c>
      <c r="O150" s="26">
        <v>0</v>
      </c>
      <c r="P150" s="26">
        <v>6</v>
      </c>
      <c r="Q150" s="26">
        <v>2</v>
      </c>
      <c r="R150" s="26">
        <v>0</v>
      </c>
      <c r="S150" s="26">
        <v>0</v>
      </c>
      <c r="T150" s="34">
        <v>160</v>
      </c>
      <c r="U150" s="35">
        <v>100</v>
      </c>
      <c r="V150" s="17">
        <v>10</v>
      </c>
      <c r="W150" s="17">
        <v>80</v>
      </c>
      <c r="X150" s="17">
        <v>60</v>
      </c>
      <c r="Y150" s="17">
        <v>30</v>
      </c>
      <c r="Z150" s="37">
        <v>0</v>
      </c>
      <c r="AA150" s="9"/>
      <c r="AB150" s="9">
        <v>100</v>
      </c>
      <c r="AC150" s="9">
        <v>150</v>
      </c>
      <c r="AD150" s="9">
        <v>100</v>
      </c>
      <c r="AE150" s="9">
        <v>0</v>
      </c>
      <c r="AF150" s="9">
        <v>0</v>
      </c>
      <c r="AG150" s="9">
        <v>0</v>
      </c>
      <c r="AH150" s="9">
        <v>0</v>
      </c>
      <c r="AI150" s="9">
        <v>0</v>
      </c>
      <c r="AJ150" s="9">
        <v>0</v>
      </c>
      <c r="AK150" s="9"/>
      <c r="AL150" s="9"/>
      <c r="AM150" s="9"/>
      <c r="AN150" s="44">
        <f t="shared" si="10"/>
        <v>950</v>
      </c>
      <c r="AO150" s="9" t="str">
        <f>VLOOKUP(H150,'[1]3.公布版'!$H:$AN,33,0)</f>
        <v>急诊科</v>
      </c>
      <c r="AP150" s="9">
        <f t="shared" si="11"/>
        <v>7</v>
      </c>
      <c r="AQ150" s="9">
        <f>COUNTIF(AO:AO,AO150)</f>
        <v>20</v>
      </c>
      <c r="AR150" s="46">
        <f t="shared" si="12"/>
        <v>0.35</v>
      </c>
      <c r="AS150" s="47">
        <f t="shared" si="13"/>
        <v>1.25</v>
      </c>
      <c r="AT150" s="9">
        <v>1200</v>
      </c>
      <c r="AU150" s="9">
        <v>21</v>
      </c>
      <c r="AV150" s="48">
        <f t="shared" si="14"/>
        <v>1500</v>
      </c>
      <c r="AW150" s="9"/>
    </row>
    <row r="151" s="1" customFormat="1" ht="22" customHeight="1" spans="1:49">
      <c r="A151" s="9"/>
      <c r="B151" s="9"/>
      <c r="C151" s="9" t="s">
        <v>228</v>
      </c>
      <c r="D151" s="9">
        <v>146</v>
      </c>
      <c r="E151" s="19" t="s">
        <v>406</v>
      </c>
      <c r="F151" s="11" t="s">
        <v>407</v>
      </c>
      <c r="G151" s="11" t="s">
        <v>113</v>
      </c>
      <c r="H151" s="11" t="s">
        <v>228</v>
      </c>
      <c r="I151" s="11" t="s">
        <v>114</v>
      </c>
      <c r="J151" s="17" t="s">
        <v>103</v>
      </c>
      <c r="K151" s="17">
        <v>0</v>
      </c>
      <c r="L151" s="17">
        <v>0</v>
      </c>
      <c r="M151" s="17">
        <v>0</v>
      </c>
      <c r="N151" s="17">
        <v>160</v>
      </c>
      <c r="O151" s="26">
        <v>0</v>
      </c>
      <c r="P151" s="26">
        <v>6</v>
      </c>
      <c r="Q151" s="26">
        <v>3</v>
      </c>
      <c r="R151" s="26">
        <v>0</v>
      </c>
      <c r="S151" s="26">
        <v>0</v>
      </c>
      <c r="T151" s="34">
        <v>180</v>
      </c>
      <c r="U151" s="35">
        <v>100</v>
      </c>
      <c r="V151" s="17">
        <v>10</v>
      </c>
      <c r="W151" s="17">
        <v>60</v>
      </c>
      <c r="X151" s="11">
        <v>0</v>
      </c>
      <c r="Y151" s="17">
        <v>60</v>
      </c>
      <c r="Z151" s="13">
        <v>20</v>
      </c>
      <c r="AA151" s="9"/>
      <c r="AB151" s="9">
        <v>100</v>
      </c>
      <c r="AC151" s="9">
        <v>150</v>
      </c>
      <c r="AD151" s="9">
        <v>100</v>
      </c>
      <c r="AE151" s="9">
        <v>0</v>
      </c>
      <c r="AF151" s="9">
        <v>0</v>
      </c>
      <c r="AG151" s="9">
        <v>0</v>
      </c>
      <c r="AH151" s="9">
        <v>0</v>
      </c>
      <c r="AI151" s="9">
        <v>0</v>
      </c>
      <c r="AJ151" s="9">
        <v>0</v>
      </c>
      <c r="AK151" s="9"/>
      <c r="AL151" s="9"/>
      <c r="AM151" s="9"/>
      <c r="AN151" s="44">
        <f t="shared" si="10"/>
        <v>940</v>
      </c>
      <c r="AO151" s="9" t="str">
        <f>VLOOKUP(H151,'[1]3.公布版'!$H:$AN,33,0)</f>
        <v>急诊科</v>
      </c>
      <c r="AP151" s="9">
        <f t="shared" si="11"/>
        <v>8</v>
      </c>
      <c r="AQ151" s="9">
        <f>COUNTIF(AO:AO,AO151)</f>
        <v>20</v>
      </c>
      <c r="AR151" s="46">
        <f t="shared" si="12"/>
        <v>0.4</v>
      </c>
      <c r="AS151" s="47">
        <f t="shared" si="13"/>
        <v>1.25</v>
      </c>
      <c r="AT151" s="9">
        <v>1200</v>
      </c>
      <c r="AU151" s="9">
        <v>21</v>
      </c>
      <c r="AV151" s="48">
        <f t="shared" si="14"/>
        <v>1500</v>
      </c>
      <c r="AW151" s="9"/>
    </row>
    <row r="152" s="1" customFormat="1" ht="22" customHeight="1" spans="1:49">
      <c r="A152" s="9"/>
      <c r="B152" s="9"/>
      <c r="C152" s="9" t="s">
        <v>337</v>
      </c>
      <c r="D152" s="9">
        <v>147</v>
      </c>
      <c r="E152" s="17" t="s">
        <v>408</v>
      </c>
      <c r="F152" s="11" t="s">
        <v>409</v>
      </c>
      <c r="G152" s="11" t="s">
        <v>113</v>
      </c>
      <c r="H152" s="11" t="s">
        <v>228</v>
      </c>
      <c r="I152" s="11" t="s">
        <v>114</v>
      </c>
      <c r="J152" s="17" t="s">
        <v>103</v>
      </c>
      <c r="K152" s="17">
        <v>0</v>
      </c>
      <c r="L152" s="17">
        <v>0</v>
      </c>
      <c r="M152" s="17">
        <v>0</v>
      </c>
      <c r="N152" s="17">
        <v>120</v>
      </c>
      <c r="O152" s="26">
        <v>0</v>
      </c>
      <c r="P152" s="26">
        <v>3</v>
      </c>
      <c r="Q152" s="26">
        <v>4</v>
      </c>
      <c r="R152" s="26">
        <v>0</v>
      </c>
      <c r="S152" s="26">
        <v>0</v>
      </c>
      <c r="T152" s="34">
        <v>140</v>
      </c>
      <c r="U152" s="35">
        <v>100</v>
      </c>
      <c r="V152" s="17">
        <v>10</v>
      </c>
      <c r="W152" s="17">
        <v>80</v>
      </c>
      <c r="X152" s="17">
        <v>0</v>
      </c>
      <c r="Y152" s="17">
        <v>60</v>
      </c>
      <c r="Z152" s="13">
        <v>20</v>
      </c>
      <c r="AA152" s="9"/>
      <c r="AB152" s="9">
        <v>100</v>
      </c>
      <c r="AC152" s="9">
        <v>150</v>
      </c>
      <c r="AD152" s="9">
        <v>100</v>
      </c>
      <c r="AE152" s="9">
        <v>0</v>
      </c>
      <c r="AF152" s="9">
        <v>0</v>
      </c>
      <c r="AG152" s="9">
        <v>0</v>
      </c>
      <c r="AH152" s="9">
        <v>0</v>
      </c>
      <c r="AI152" s="9">
        <v>0</v>
      </c>
      <c r="AJ152" s="9">
        <v>0</v>
      </c>
      <c r="AK152" s="9"/>
      <c r="AL152" s="9"/>
      <c r="AM152" s="9"/>
      <c r="AN152" s="44">
        <f t="shared" si="10"/>
        <v>880</v>
      </c>
      <c r="AO152" s="9" t="str">
        <f>VLOOKUP(H152,'[1]3.公布版'!$H:$AN,33,0)</f>
        <v>急诊科</v>
      </c>
      <c r="AP152" s="9">
        <f t="shared" si="11"/>
        <v>9</v>
      </c>
      <c r="AQ152" s="9">
        <f>COUNTIF(AO:AO,AO152)</f>
        <v>20</v>
      </c>
      <c r="AR152" s="46">
        <f t="shared" si="12"/>
        <v>0.45</v>
      </c>
      <c r="AS152" s="47">
        <f t="shared" si="13"/>
        <v>1</v>
      </c>
      <c r="AT152" s="9">
        <v>1200</v>
      </c>
      <c r="AU152" s="9">
        <v>21</v>
      </c>
      <c r="AV152" s="48">
        <f t="shared" si="14"/>
        <v>1200</v>
      </c>
      <c r="AW152" s="9"/>
    </row>
    <row r="153" s="1" customFormat="1" ht="22" customHeight="1" spans="1:49">
      <c r="A153" s="9"/>
      <c r="B153" s="9"/>
      <c r="C153" s="9" t="s">
        <v>228</v>
      </c>
      <c r="D153" s="9">
        <v>148</v>
      </c>
      <c r="E153" s="15" t="s">
        <v>410</v>
      </c>
      <c r="F153" s="11" t="s">
        <v>411</v>
      </c>
      <c r="G153" s="11" t="s">
        <v>100</v>
      </c>
      <c r="H153" s="11" t="s">
        <v>228</v>
      </c>
      <c r="I153" s="11" t="s">
        <v>114</v>
      </c>
      <c r="J153" s="17" t="s">
        <v>103</v>
      </c>
      <c r="K153" s="17">
        <v>0</v>
      </c>
      <c r="L153" s="17">
        <v>0</v>
      </c>
      <c r="M153" s="17">
        <v>0</v>
      </c>
      <c r="N153" s="17">
        <v>160</v>
      </c>
      <c r="O153" s="26">
        <v>0</v>
      </c>
      <c r="P153" s="26">
        <v>4</v>
      </c>
      <c r="Q153" s="26">
        <v>2</v>
      </c>
      <c r="R153" s="26">
        <v>0</v>
      </c>
      <c r="S153" s="26">
        <v>0</v>
      </c>
      <c r="T153" s="34">
        <v>120</v>
      </c>
      <c r="U153" s="35">
        <v>100</v>
      </c>
      <c r="V153" s="17">
        <v>10</v>
      </c>
      <c r="W153" s="17">
        <v>60</v>
      </c>
      <c r="X153" s="17">
        <v>60</v>
      </c>
      <c r="Y153" s="11">
        <v>0</v>
      </c>
      <c r="Z153" s="37">
        <v>0</v>
      </c>
      <c r="AA153" s="9"/>
      <c r="AB153" s="9">
        <v>100</v>
      </c>
      <c r="AC153" s="9">
        <v>150</v>
      </c>
      <c r="AD153" s="9">
        <v>100</v>
      </c>
      <c r="AE153" s="9">
        <v>0</v>
      </c>
      <c r="AF153" s="9">
        <v>0</v>
      </c>
      <c r="AG153" s="9">
        <v>0</v>
      </c>
      <c r="AH153" s="9">
        <v>0</v>
      </c>
      <c r="AI153" s="9">
        <v>0</v>
      </c>
      <c r="AJ153" s="9">
        <v>0</v>
      </c>
      <c r="AK153" s="9"/>
      <c r="AL153" s="9"/>
      <c r="AM153" s="9"/>
      <c r="AN153" s="44">
        <f t="shared" si="10"/>
        <v>860</v>
      </c>
      <c r="AO153" s="9" t="str">
        <f>VLOOKUP(H153,'[1]3.公布版'!$H:$AN,33,0)</f>
        <v>急诊科</v>
      </c>
      <c r="AP153" s="9">
        <f t="shared" si="11"/>
        <v>10</v>
      </c>
      <c r="AQ153" s="9">
        <f>COUNTIF(AO:AO,AO153)</f>
        <v>20</v>
      </c>
      <c r="AR153" s="46">
        <f t="shared" si="12"/>
        <v>0.5</v>
      </c>
      <c r="AS153" s="47">
        <f t="shared" si="13"/>
        <v>1</v>
      </c>
      <c r="AT153" s="9">
        <v>1200</v>
      </c>
      <c r="AU153" s="9">
        <v>21</v>
      </c>
      <c r="AV153" s="48">
        <f t="shared" si="14"/>
        <v>1200</v>
      </c>
      <c r="AW153" s="9"/>
    </row>
    <row r="154" s="1" customFormat="1" ht="22" customHeight="1" spans="1:49">
      <c r="A154" s="9"/>
      <c r="B154" s="9"/>
      <c r="C154" s="9" t="s">
        <v>228</v>
      </c>
      <c r="D154" s="9">
        <v>149</v>
      </c>
      <c r="E154" s="19" t="s">
        <v>412</v>
      </c>
      <c r="F154" s="11" t="s">
        <v>413</v>
      </c>
      <c r="G154" s="11" t="s">
        <v>113</v>
      </c>
      <c r="H154" s="11" t="s">
        <v>228</v>
      </c>
      <c r="I154" s="11" t="s">
        <v>114</v>
      </c>
      <c r="J154" s="17" t="s">
        <v>103</v>
      </c>
      <c r="K154" s="17">
        <v>0</v>
      </c>
      <c r="L154" s="17">
        <v>0</v>
      </c>
      <c r="M154" s="17">
        <v>0</v>
      </c>
      <c r="N154" s="17">
        <v>160</v>
      </c>
      <c r="O154" s="26">
        <v>0</v>
      </c>
      <c r="P154" s="26">
        <v>6</v>
      </c>
      <c r="Q154" s="26">
        <v>2</v>
      </c>
      <c r="R154" s="26">
        <v>0</v>
      </c>
      <c r="S154" s="26">
        <v>0</v>
      </c>
      <c r="T154" s="34">
        <v>160</v>
      </c>
      <c r="U154" s="35">
        <v>100</v>
      </c>
      <c r="V154" s="17">
        <v>10</v>
      </c>
      <c r="W154" s="11">
        <v>0</v>
      </c>
      <c r="X154" s="17">
        <v>30</v>
      </c>
      <c r="Y154" s="11">
        <v>0</v>
      </c>
      <c r="Z154" s="37">
        <v>0</v>
      </c>
      <c r="AA154" s="9"/>
      <c r="AB154" s="9">
        <v>100</v>
      </c>
      <c r="AC154" s="9">
        <v>150</v>
      </c>
      <c r="AD154" s="9">
        <v>100</v>
      </c>
      <c r="AE154" s="9">
        <v>0</v>
      </c>
      <c r="AF154" s="9">
        <v>0</v>
      </c>
      <c r="AG154" s="9">
        <v>0</v>
      </c>
      <c r="AH154" s="9">
        <v>0</v>
      </c>
      <c r="AI154" s="9">
        <v>0</v>
      </c>
      <c r="AJ154" s="9">
        <v>0</v>
      </c>
      <c r="AK154" s="9"/>
      <c r="AL154" s="9"/>
      <c r="AM154" s="9"/>
      <c r="AN154" s="44">
        <f t="shared" si="10"/>
        <v>810</v>
      </c>
      <c r="AO154" s="9" t="str">
        <f>VLOOKUP(H154,'[1]3.公布版'!$H:$AN,33,0)</f>
        <v>急诊科</v>
      </c>
      <c r="AP154" s="9">
        <f t="shared" si="11"/>
        <v>11</v>
      </c>
      <c r="AQ154" s="9">
        <f>COUNTIF(AO:AO,AO154)</f>
        <v>20</v>
      </c>
      <c r="AR154" s="46">
        <f t="shared" si="12"/>
        <v>0.55</v>
      </c>
      <c r="AS154" s="47">
        <f t="shared" si="13"/>
        <v>1</v>
      </c>
      <c r="AT154" s="9">
        <v>1200</v>
      </c>
      <c r="AU154" s="9">
        <v>21</v>
      </c>
      <c r="AV154" s="48">
        <f t="shared" si="14"/>
        <v>1200</v>
      </c>
      <c r="AW154" s="9"/>
    </row>
    <row r="155" s="1" customFormat="1" ht="22" customHeight="1" spans="1:49">
      <c r="A155" s="9"/>
      <c r="B155" s="9"/>
      <c r="C155" s="9" t="s">
        <v>228</v>
      </c>
      <c r="D155" s="9">
        <v>150</v>
      </c>
      <c r="E155" s="19" t="s">
        <v>414</v>
      </c>
      <c r="F155" s="11" t="s">
        <v>415</v>
      </c>
      <c r="G155" s="11" t="s">
        <v>100</v>
      </c>
      <c r="H155" s="11" t="s">
        <v>228</v>
      </c>
      <c r="I155" s="11" t="s">
        <v>109</v>
      </c>
      <c r="J155" s="17" t="s">
        <v>103</v>
      </c>
      <c r="K155" s="17">
        <v>0</v>
      </c>
      <c r="L155" s="17">
        <v>0</v>
      </c>
      <c r="M155" s="17">
        <v>0</v>
      </c>
      <c r="N155" s="17">
        <v>160</v>
      </c>
      <c r="O155" s="26">
        <v>0</v>
      </c>
      <c r="P155" s="26">
        <v>6</v>
      </c>
      <c r="Q155" s="26">
        <v>4</v>
      </c>
      <c r="R155" s="26">
        <v>0</v>
      </c>
      <c r="S155" s="26">
        <v>0</v>
      </c>
      <c r="T155" s="34">
        <v>200</v>
      </c>
      <c r="U155" s="35">
        <v>100</v>
      </c>
      <c r="V155" s="17">
        <v>10</v>
      </c>
      <c r="W155" s="17">
        <v>20</v>
      </c>
      <c r="X155" s="11">
        <v>0</v>
      </c>
      <c r="Y155" s="11">
        <v>0</v>
      </c>
      <c r="Z155" s="37">
        <v>0</v>
      </c>
      <c r="AA155" s="9"/>
      <c r="AB155" s="9">
        <v>100</v>
      </c>
      <c r="AC155" s="9">
        <v>150</v>
      </c>
      <c r="AD155" s="9">
        <v>0</v>
      </c>
      <c r="AE155" s="9">
        <v>0</v>
      </c>
      <c r="AF155" s="9">
        <v>0</v>
      </c>
      <c r="AG155" s="9">
        <v>0</v>
      </c>
      <c r="AH155" s="9">
        <v>0</v>
      </c>
      <c r="AI155" s="9">
        <v>0</v>
      </c>
      <c r="AJ155" s="9">
        <v>0</v>
      </c>
      <c r="AK155" s="9"/>
      <c r="AL155" s="9"/>
      <c r="AM155" s="9"/>
      <c r="AN155" s="44">
        <f t="shared" si="10"/>
        <v>740</v>
      </c>
      <c r="AO155" s="9" t="str">
        <f>VLOOKUP(H155,'[1]3.公布版'!$H:$AN,33,0)</f>
        <v>急诊科</v>
      </c>
      <c r="AP155" s="9">
        <f t="shared" si="11"/>
        <v>12</v>
      </c>
      <c r="AQ155" s="9">
        <f>COUNTIF(AO:AO,AO155)</f>
        <v>20</v>
      </c>
      <c r="AR155" s="46">
        <f t="shared" si="12"/>
        <v>0.6</v>
      </c>
      <c r="AS155" s="47">
        <f t="shared" si="13"/>
        <v>1</v>
      </c>
      <c r="AT155" s="9">
        <v>1200</v>
      </c>
      <c r="AU155" s="9">
        <v>21</v>
      </c>
      <c r="AV155" s="48">
        <f t="shared" si="14"/>
        <v>1200</v>
      </c>
      <c r="AW155" s="9"/>
    </row>
    <row r="156" s="1" customFormat="1" ht="22" customHeight="1" spans="1:49">
      <c r="A156" s="9"/>
      <c r="B156" s="9"/>
      <c r="C156" s="9" t="s">
        <v>228</v>
      </c>
      <c r="D156" s="9">
        <v>151</v>
      </c>
      <c r="E156" s="18" t="s">
        <v>416</v>
      </c>
      <c r="F156" s="11" t="s">
        <v>417</v>
      </c>
      <c r="G156" s="11" t="s">
        <v>113</v>
      </c>
      <c r="H156" s="11" t="s">
        <v>228</v>
      </c>
      <c r="I156" s="11" t="s">
        <v>114</v>
      </c>
      <c r="J156" s="17" t="s">
        <v>103</v>
      </c>
      <c r="K156" s="17">
        <v>0</v>
      </c>
      <c r="L156" s="17">
        <v>0</v>
      </c>
      <c r="M156" s="17">
        <v>0</v>
      </c>
      <c r="N156" s="17">
        <v>160</v>
      </c>
      <c r="O156" s="26">
        <v>0</v>
      </c>
      <c r="P156" s="26">
        <v>6</v>
      </c>
      <c r="Q156" s="26">
        <v>2</v>
      </c>
      <c r="R156" s="26">
        <v>0</v>
      </c>
      <c r="S156" s="26">
        <v>0</v>
      </c>
      <c r="T156" s="34">
        <v>160</v>
      </c>
      <c r="U156" s="35">
        <v>100</v>
      </c>
      <c r="V156" s="17">
        <v>10</v>
      </c>
      <c r="W156" s="17">
        <v>20</v>
      </c>
      <c r="X156" s="11">
        <v>0</v>
      </c>
      <c r="Y156" s="11">
        <v>0</v>
      </c>
      <c r="Z156" s="37">
        <v>0</v>
      </c>
      <c r="AA156" s="9"/>
      <c r="AB156" s="9">
        <v>100</v>
      </c>
      <c r="AC156" s="9">
        <v>0</v>
      </c>
      <c r="AD156" s="9">
        <v>0</v>
      </c>
      <c r="AE156" s="9">
        <v>0</v>
      </c>
      <c r="AF156" s="9">
        <v>0</v>
      </c>
      <c r="AG156" s="9">
        <v>0</v>
      </c>
      <c r="AH156" s="9">
        <v>0</v>
      </c>
      <c r="AI156" s="9">
        <v>0</v>
      </c>
      <c r="AJ156" s="9">
        <v>0</v>
      </c>
      <c r="AK156" s="9"/>
      <c r="AL156" s="9"/>
      <c r="AM156" s="9"/>
      <c r="AN156" s="44">
        <f t="shared" si="10"/>
        <v>550</v>
      </c>
      <c r="AO156" s="9" t="str">
        <f>VLOOKUP(H156,'[1]3.公布版'!$H:$AN,33,0)</f>
        <v>急诊科</v>
      </c>
      <c r="AP156" s="9">
        <f t="shared" si="11"/>
        <v>13</v>
      </c>
      <c r="AQ156" s="9">
        <f>COUNTIF(AO:AO,AO156)</f>
        <v>20</v>
      </c>
      <c r="AR156" s="46">
        <f t="shared" si="12"/>
        <v>0.65</v>
      </c>
      <c r="AS156" s="47">
        <f t="shared" si="13"/>
        <v>0.75</v>
      </c>
      <c r="AT156" s="9">
        <v>1200</v>
      </c>
      <c r="AU156" s="9">
        <v>21</v>
      </c>
      <c r="AV156" s="48">
        <f t="shared" si="14"/>
        <v>900</v>
      </c>
      <c r="AW156" s="9"/>
    </row>
    <row r="157" s="1" customFormat="1" ht="22" customHeight="1" spans="1:49">
      <c r="A157" s="9"/>
      <c r="B157" s="9"/>
      <c r="C157" s="9" t="s">
        <v>153</v>
      </c>
      <c r="D157" s="9">
        <v>152</v>
      </c>
      <c r="E157" s="17" t="s">
        <v>418</v>
      </c>
      <c r="F157" s="11" t="s">
        <v>419</v>
      </c>
      <c r="G157" s="11" t="s">
        <v>113</v>
      </c>
      <c r="H157" s="11" t="s">
        <v>228</v>
      </c>
      <c r="I157" s="11" t="s">
        <v>102</v>
      </c>
      <c r="J157" s="17" t="s">
        <v>103</v>
      </c>
      <c r="K157" s="17">
        <v>0</v>
      </c>
      <c r="L157" s="17">
        <v>0</v>
      </c>
      <c r="M157" s="17">
        <v>0</v>
      </c>
      <c r="N157" s="17">
        <v>160</v>
      </c>
      <c r="O157" s="26">
        <v>0</v>
      </c>
      <c r="P157" s="26">
        <v>3</v>
      </c>
      <c r="Q157" s="26">
        <v>1</v>
      </c>
      <c r="R157" s="26">
        <v>0</v>
      </c>
      <c r="S157" s="26">
        <v>0</v>
      </c>
      <c r="T157" s="34">
        <v>80</v>
      </c>
      <c r="U157" s="35">
        <v>100</v>
      </c>
      <c r="V157" s="17">
        <v>10</v>
      </c>
      <c r="W157" s="17">
        <v>40</v>
      </c>
      <c r="X157" s="17">
        <v>60</v>
      </c>
      <c r="Y157" s="17">
        <v>60</v>
      </c>
      <c r="Z157" s="13">
        <v>0</v>
      </c>
      <c r="AA157" s="9"/>
      <c r="AB157" s="9">
        <v>0</v>
      </c>
      <c r="AC157" s="9">
        <v>0</v>
      </c>
      <c r="AD157" s="9">
        <v>0</v>
      </c>
      <c r="AE157" s="9">
        <v>0</v>
      </c>
      <c r="AF157" s="9">
        <v>0</v>
      </c>
      <c r="AG157" s="9">
        <v>0</v>
      </c>
      <c r="AH157" s="9">
        <v>0</v>
      </c>
      <c r="AI157" s="9">
        <v>0</v>
      </c>
      <c r="AJ157" s="9">
        <v>0</v>
      </c>
      <c r="AK157" s="9"/>
      <c r="AL157" s="9"/>
      <c r="AM157" s="9"/>
      <c r="AN157" s="44">
        <f t="shared" si="10"/>
        <v>510</v>
      </c>
      <c r="AO157" s="9" t="str">
        <f>VLOOKUP(H157,'[1]3.公布版'!$H:$AN,33,0)</f>
        <v>急诊科</v>
      </c>
      <c r="AP157" s="9">
        <f t="shared" si="11"/>
        <v>14</v>
      </c>
      <c r="AQ157" s="9">
        <f>COUNTIF(AO:AO,AO157)</f>
        <v>20</v>
      </c>
      <c r="AR157" s="46">
        <f t="shared" si="12"/>
        <v>0.7</v>
      </c>
      <c r="AS157" s="47">
        <f t="shared" si="13"/>
        <v>0.75</v>
      </c>
      <c r="AT157" s="9">
        <v>1200</v>
      </c>
      <c r="AU157" s="9">
        <v>21</v>
      </c>
      <c r="AV157" s="48">
        <f t="shared" si="14"/>
        <v>900</v>
      </c>
      <c r="AW157" s="9"/>
    </row>
    <row r="158" s="1" customFormat="1" ht="22" customHeight="1" spans="1:49">
      <c r="A158" s="9"/>
      <c r="B158" s="9"/>
      <c r="C158" s="9" t="s">
        <v>420</v>
      </c>
      <c r="D158" s="9">
        <v>153</v>
      </c>
      <c r="E158" s="13" t="s">
        <v>421</v>
      </c>
      <c r="F158" s="11" t="s">
        <v>422</v>
      </c>
      <c r="G158" s="11" t="s">
        <v>113</v>
      </c>
      <c r="H158" s="11" t="s">
        <v>228</v>
      </c>
      <c r="I158" s="11" t="s">
        <v>102</v>
      </c>
      <c r="J158" s="17" t="s">
        <v>103</v>
      </c>
      <c r="K158" s="17">
        <v>0</v>
      </c>
      <c r="L158" s="17">
        <v>0</v>
      </c>
      <c r="M158" s="17">
        <v>0</v>
      </c>
      <c r="N158" s="17">
        <v>160</v>
      </c>
      <c r="O158" s="26">
        <v>0</v>
      </c>
      <c r="P158" s="25">
        <v>1</v>
      </c>
      <c r="Q158" s="26">
        <v>1</v>
      </c>
      <c r="R158" s="26">
        <v>0</v>
      </c>
      <c r="S158" s="26">
        <v>0</v>
      </c>
      <c r="T158" s="34">
        <v>40</v>
      </c>
      <c r="U158" s="35">
        <v>100</v>
      </c>
      <c r="V158" s="51">
        <v>10</v>
      </c>
      <c r="W158" s="51">
        <v>40</v>
      </c>
      <c r="X158" s="51">
        <v>30</v>
      </c>
      <c r="Y158" s="51">
        <v>60</v>
      </c>
      <c r="Z158" s="52">
        <v>0</v>
      </c>
      <c r="AA158" s="53">
        <v>23</v>
      </c>
      <c r="AB158" s="9">
        <v>0</v>
      </c>
      <c r="AC158" s="9">
        <v>0</v>
      </c>
      <c r="AD158" s="9">
        <v>0</v>
      </c>
      <c r="AE158" s="9">
        <v>0</v>
      </c>
      <c r="AF158" s="9">
        <v>0</v>
      </c>
      <c r="AG158" s="9">
        <v>0</v>
      </c>
      <c r="AH158" s="9">
        <v>0</v>
      </c>
      <c r="AI158" s="9">
        <v>0</v>
      </c>
      <c r="AJ158" s="9">
        <v>0</v>
      </c>
      <c r="AK158" s="9"/>
      <c r="AL158" s="9"/>
      <c r="AM158" s="9"/>
      <c r="AN158" s="44">
        <f t="shared" si="10"/>
        <v>440</v>
      </c>
      <c r="AO158" s="9" t="str">
        <f>VLOOKUP(H158,'[1]3.公布版'!$H:$AN,33,0)</f>
        <v>急诊科</v>
      </c>
      <c r="AP158" s="9">
        <f t="shared" si="11"/>
        <v>15</v>
      </c>
      <c r="AQ158" s="9">
        <f>COUNTIF(AO:AO,AO158)</f>
        <v>20</v>
      </c>
      <c r="AR158" s="46">
        <f t="shared" si="12"/>
        <v>0.75</v>
      </c>
      <c r="AS158" s="47">
        <f t="shared" si="13"/>
        <v>0.75</v>
      </c>
      <c r="AT158" s="9">
        <v>1200</v>
      </c>
      <c r="AU158" s="9">
        <v>21</v>
      </c>
      <c r="AV158" s="48">
        <f t="shared" si="14"/>
        <v>900</v>
      </c>
      <c r="AW158" s="9"/>
    </row>
    <row r="159" s="1" customFormat="1" ht="22" customHeight="1" spans="1:49">
      <c r="A159" s="9"/>
      <c r="B159" s="9"/>
      <c r="C159" s="9" t="s">
        <v>228</v>
      </c>
      <c r="D159" s="9">
        <v>154</v>
      </c>
      <c r="E159" s="19" t="s">
        <v>423</v>
      </c>
      <c r="F159" s="11" t="s">
        <v>424</v>
      </c>
      <c r="G159" s="11" t="s">
        <v>113</v>
      </c>
      <c r="H159" s="11" t="s">
        <v>228</v>
      </c>
      <c r="I159" s="11" t="s">
        <v>102</v>
      </c>
      <c r="J159" s="17" t="s">
        <v>103</v>
      </c>
      <c r="K159" s="17">
        <v>0</v>
      </c>
      <c r="L159" s="17">
        <v>0</v>
      </c>
      <c r="M159" s="17">
        <v>0</v>
      </c>
      <c r="N159" s="17">
        <v>160</v>
      </c>
      <c r="O159" s="26">
        <v>0</v>
      </c>
      <c r="P159" s="26">
        <v>6</v>
      </c>
      <c r="Q159" s="26">
        <v>2</v>
      </c>
      <c r="R159" s="26">
        <v>0</v>
      </c>
      <c r="S159" s="26">
        <v>0</v>
      </c>
      <c r="T159" s="34">
        <v>160</v>
      </c>
      <c r="U159" s="35">
        <v>100</v>
      </c>
      <c r="V159" s="17">
        <v>0</v>
      </c>
      <c r="W159" s="11">
        <v>0</v>
      </c>
      <c r="X159" s="11">
        <v>0</v>
      </c>
      <c r="Y159" s="11">
        <v>0</v>
      </c>
      <c r="Z159" s="37">
        <v>0</v>
      </c>
      <c r="AA159" s="9"/>
      <c r="AB159" s="9">
        <v>0</v>
      </c>
      <c r="AC159" s="9">
        <v>0</v>
      </c>
      <c r="AD159" s="9">
        <v>0</v>
      </c>
      <c r="AE159" s="9">
        <v>0</v>
      </c>
      <c r="AF159" s="9">
        <v>0</v>
      </c>
      <c r="AG159" s="9">
        <v>0</v>
      </c>
      <c r="AH159" s="9">
        <v>0</v>
      </c>
      <c r="AI159" s="9">
        <v>0</v>
      </c>
      <c r="AJ159" s="9">
        <v>0</v>
      </c>
      <c r="AK159" s="9"/>
      <c r="AL159" s="9"/>
      <c r="AM159" s="9"/>
      <c r="AN159" s="44">
        <f t="shared" si="10"/>
        <v>420</v>
      </c>
      <c r="AO159" s="9" t="str">
        <f>VLOOKUP(H159,'[1]3.公布版'!$H:$AN,33,0)</f>
        <v>急诊科</v>
      </c>
      <c r="AP159" s="9">
        <f t="shared" si="11"/>
        <v>16</v>
      </c>
      <c r="AQ159" s="9">
        <f>COUNTIF(AO:AO,AO159)</f>
        <v>20</v>
      </c>
      <c r="AR159" s="46">
        <f t="shared" si="12"/>
        <v>0.8</v>
      </c>
      <c r="AS159" s="47">
        <f t="shared" si="13"/>
        <v>0.75</v>
      </c>
      <c r="AT159" s="9">
        <v>1200</v>
      </c>
      <c r="AU159" s="9">
        <v>21</v>
      </c>
      <c r="AV159" s="48">
        <f t="shared" si="14"/>
        <v>900</v>
      </c>
      <c r="AW159" s="9"/>
    </row>
    <row r="160" s="1" customFormat="1" ht="22" customHeight="1" spans="1:49">
      <c r="A160" s="9"/>
      <c r="B160" s="9"/>
      <c r="C160" s="9" t="s">
        <v>250</v>
      </c>
      <c r="D160" s="9">
        <v>155</v>
      </c>
      <c r="E160" s="17" t="s">
        <v>425</v>
      </c>
      <c r="F160" s="11" t="s">
        <v>426</v>
      </c>
      <c r="G160" s="11" t="s">
        <v>113</v>
      </c>
      <c r="H160" s="11" t="s">
        <v>228</v>
      </c>
      <c r="I160" s="11" t="s">
        <v>102</v>
      </c>
      <c r="J160" s="11" t="s">
        <v>103</v>
      </c>
      <c r="K160" s="11">
        <v>0</v>
      </c>
      <c r="L160" s="11">
        <v>0</v>
      </c>
      <c r="M160" s="11">
        <v>0</v>
      </c>
      <c r="N160" s="11">
        <v>160</v>
      </c>
      <c r="O160" s="26">
        <v>0</v>
      </c>
      <c r="P160" s="26">
        <v>4</v>
      </c>
      <c r="Q160" s="25">
        <v>0</v>
      </c>
      <c r="R160" s="26">
        <v>0</v>
      </c>
      <c r="S160" s="26">
        <v>0</v>
      </c>
      <c r="T160" s="31">
        <v>80</v>
      </c>
      <c r="U160" s="32">
        <v>100</v>
      </c>
      <c r="V160" s="11">
        <v>10</v>
      </c>
      <c r="W160" s="11">
        <v>40</v>
      </c>
      <c r="X160" s="11">
        <v>0</v>
      </c>
      <c r="Y160" s="11">
        <v>30</v>
      </c>
      <c r="Z160" s="37">
        <v>0</v>
      </c>
      <c r="AA160" s="38"/>
      <c r="AB160" s="9">
        <v>0</v>
      </c>
      <c r="AC160" s="9">
        <v>0</v>
      </c>
      <c r="AD160" s="9">
        <v>0</v>
      </c>
      <c r="AE160" s="9">
        <v>0</v>
      </c>
      <c r="AF160" s="9">
        <v>0</v>
      </c>
      <c r="AG160" s="9">
        <v>0</v>
      </c>
      <c r="AH160" s="9">
        <v>0</v>
      </c>
      <c r="AI160" s="9">
        <v>0</v>
      </c>
      <c r="AJ160" s="9">
        <v>0</v>
      </c>
      <c r="AK160" s="9"/>
      <c r="AL160" s="9"/>
      <c r="AM160" s="9"/>
      <c r="AN160" s="44">
        <f t="shared" si="10"/>
        <v>420</v>
      </c>
      <c r="AO160" s="9" t="str">
        <f>VLOOKUP(H160,'[1]3.公布版'!$H:$AN,33,0)</f>
        <v>急诊科</v>
      </c>
      <c r="AP160" s="9">
        <f t="shared" si="11"/>
        <v>16</v>
      </c>
      <c r="AQ160" s="9">
        <f>COUNTIF(AO:AO,AO160)</f>
        <v>20</v>
      </c>
      <c r="AR160" s="46">
        <f t="shared" si="12"/>
        <v>0.8</v>
      </c>
      <c r="AS160" s="47">
        <f t="shared" si="13"/>
        <v>0.75</v>
      </c>
      <c r="AT160" s="9">
        <v>1200</v>
      </c>
      <c r="AU160" s="9">
        <v>21</v>
      </c>
      <c r="AV160" s="48">
        <f t="shared" si="14"/>
        <v>900</v>
      </c>
      <c r="AW160" s="9"/>
    </row>
    <row r="161" s="1" customFormat="1" ht="22" customHeight="1" spans="1:49">
      <c r="A161" s="9"/>
      <c r="B161" s="9"/>
      <c r="C161" s="9" t="s">
        <v>250</v>
      </c>
      <c r="D161" s="9">
        <v>156</v>
      </c>
      <c r="E161" s="17" t="s">
        <v>427</v>
      </c>
      <c r="F161" s="11" t="s">
        <v>428</v>
      </c>
      <c r="G161" s="11" t="s">
        <v>100</v>
      </c>
      <c r="H161" s="11" t="s">
        <v>228</v>
      </c>
      <c r="I161" s="11" t="s">
        <v>102</v>
      </c>
      <c r="J161" s="11" t="s">
        <v>103</v>
      </c>
      <c r="K161" s="11">
        <v>0</v>
      </c>
      <c r="L161" s="11">
        <v>0</v>
      </c>
      <c r="M161" s="11">
        <v>0</v>
      </c>
      <c r="N161" s="11">
        <v>160</v>
      </c>
      <c r="O161" s="26">
        <v>0</v>
      </c>
      <c r="P161" s="25">
        <v>5</v>
      </c>
      <c r="Q161" s="25">
        <v>0</v>
      </c>
      <c r="R161" s="26">
        <v>0</v>
      </c>
      <c r="S161" s="26">
        <v>0</v>
      </c>
      <c r="T161" s="31">
        <v>100</v>
      </c>
      <c r="U161" s="32">
        <v>100</v>
      </c>
      <c r="V161" s="11">
        <v>0</v>
      </c>
      <c r="W161" s="11">
        <v>40</v>
      </c>
      <c r="X161" s="11">
        <v>0</v>
      </c>
      <c r="Y161" s="11">
        <v>0</v>
      </c>
      <c r="Z161" s="37">
        <v>0</v>
      </c>
      <c r="AA161" s="38"/>
      <c r="AB161" s="9">
        <v>0</v>
      </c>
      <c r="AC161" s="9">
        <v>0</v>
      </c>
      <c r="AD161" s="9">
        <v>0</v>
      </c>
      <c r="AE161" s="9">
        <v>0</v>
      </c>
      <c r="AF161" s="9">
        <v>0</v>
      </c>
      <c r="AG161" s="9">
        <v>0</v>
      </c>
      <c r="AH161" s="9">
        <v>0</v>
      </c>
      <c r="AI161" s="9">
        <v>0</v>
      </c>
      <c r="AJ161" s="9">
        <v>0</v>
      </c>
      <c r="AK161" s="9"/>
      <c r="AL161" s="9"/>
      <c r="AM161" s="9"/>
      <c r="AN161" s="44">
        <f t="shared" si="10"/>
        <v>400</v>
      </c>
      <c r="AO161" s="9" t="str">
        <f>VLOOKUP(H161,'[1]3.公布版'!$H:$AN,33,0)</f>
        <v>急诊科</v>
      </c>
      <c r="AP161" s="9">
        <f t="shared" si="11"/>
        <v>18</v>
      </c>
      <c r="AQ161" s="9">
        <f>COUNTIF(AO:AO,AO161)</f>
        <v>20</v>
      </c>
      <c r="AR161" s="46">
        <f t="shared" si="12"/>
        <v>0.9</v>
      </c>
      <c r="AS161" s="47">
        <f t="shared" si="13"/>
        <v>0.5</v>
      </c>
      <c r="AT161" s="9">
        <v>1200</v>
      </c>
      <c r="AU161" s="9">
        <v>21</v>
      </c>
      <c r="AV161" s="48">
        <f t="shared" si="14"/>
        <v>600</v>
      </c>
      <c r="AW161" s="9"/>
    </row>
    <row r="162" s="1" customFormat="1" ht="22" customHeight="1" spans="1:49">
      <c r="A162" s="9"/>
      <c r="B162" s="9"/>
      <c r="C162" s="9" t="s">
        <v>250</v>
      </c>
      <c r="D162" s="9">
        <v>157</v>
      </c>
      <c r="E162" s="17" t="s">
        <v>429</v>
      </c>
      <c r="F162" s="11" t="s">
        <v>430</v>
      </c>
      <c r="G162" s="11" t="s">
        <v>113</v>
      </c>
      <c r="H162" s="11" t="s">
        <v>228</v>
      </c>
      <c r="I162" s="11" t="s">
        <v>102</v>
      </c>
      <c r="J162" s="11" t="s">
        <v>103</v>
      </c>
      <c r="K162" s="11">
        <v>0</v>
      </c>
      <c r="L162" s="11">
        <v>0</v>
      </c>
      <c r="M162" s="11">
        <v>0</v>
      </c>
      <c r="N162" s="11">
        <v>160</v>
      </c>
      <c r="O162" s="26">
        <v>0</v>
      </c>
      <c r="P162" s="25">
        <v>5</v>
      </c>
      <c r="Q162" s="25">
        <v>0</v>
      </c>
      <c r="R162" s="26">
        <v>0</v>
      </c>
      <c r="S162" s="26">
        <v>0</v>
      </c>
      <c r="T162" s="31">
        <v>100</v>
      </c>
      <c r="U162" s="32">
        <v>100</v>
      </c>
      <c r="V162" s="11">
        <v>10</v>
      </c>
      <c r="W162" s="11">
        <v>0</v>
      </c>
      <c r="X162" s="11">
        <v>0</v>
      </c>
      <c r="Y162" s="11">
        <v>0</v>
      </c>
      <c r="Z162" s="37">
        <v>0</v>
      </c>
      <c r="AA162" s="38"/>
      <c r="AB162" s="9">
        <v>0</v>
      </c>
      <c r="AC162" s="9">
        <v>0</v>
      </c>
      <c r="AD162" s="9">
        <v>0</v>
      </c>
      <c r="AE162" s="9">
        <v>0</v>
      </c>
      <c r="AF162" s="9">
        <v>0</v>
      </c>
      <c r="AG162" s="9">
        <v>0</v>
      </c>
      <c r="AH162" s="9">
        <v>0</v>
      </c>
      <c r="AI162" s="9">
        <v>0</v>
      </c>
      <c r="AJ162" s="9">
        <v>0</v>
      </c>
      <c r="AK162" s="9"/>
      <c r="AL162" s="9"/>
      <c r="AM162" s="9"/>
      <c r="AN162" s="44">
        <f t="shared" si="10"/>
        <v>370</v>
      </c>
      <c r="AO162" s="9" t="str">
        <f>VLOOKUP(H162,'[1]3.公布版'!$H:$AN,33,0)</f>
        <v>急诊科</v>
      </c>
      <c r="AP162" s="9">
        <f t="shared" si="11"/>
        <v>19</v>
      </c>
      <c r="AQ162" s="9">
        <f>COUNTIF(AO:AO,AO162)</f>
        <v>20</v>
      </c>
      <c r="AR162" s="46">
        <f t="shared" si="12"/>
        <v>0.95</v>
      </c>
      <c r="AS162" s="47">
        <f t="shared" si="13"/>
        <v>0.5</v>
      </c>
      <c r="AT162" s="9">
        <v>1200</v>
      </c>
      <c r="AU162" s="9">
        <v>21</v>
      </c>
      <c r="AV162" s="48">
        <f t="shared" si="14"/>
        <v>600</v>
      </c>
      <c r="AW162" s="9"/>
    </row>
    <row r="163" s="1" customFormat="1" ht="22" customHeight="1" spans="1:49">
      <c r="A163" s="9"/>
      <c r="B163" s="9"/>
      <c r="C163" s="9" t="s">
        <v>250</v>
      </c>
      <c r="D163" s="9">
        <v>158</v>
      </c>
      <c r="E163" s="17" t="s">
        <v>431</v>
      </c>
      <c r="F163" s="11" t="s">
        <v>432</v>
      </c>
      <c r="G163" s="11" t="s">
        <v>113</v>
      </c>
      <c r="H163" s="11" t="s">
        <v>228</v>
      </c>
      <c r="I163" s="11" t="s">
        <v>102</v>
      </c>
      <c r="J163" s="11" t="s">
        <v>103</v>
      </c>
      <c r="K163" s="11">
        <v>0</v>
      </c>
      <c r="L163" s="11">
        <v>0</v>
      </c>
      <c r="M163" s="11">
        <v>0</v>
      </c>
      <c r="N163" s="11">
        <v>120</v>
      </c>
      <c r="O163" s="26">
        <v>0</v>
      </c>
      <c r="P163" s="25">
        <v>5</v>
      </c>
      <c r="Q163" s="25">
        <v>0</v>
      </c>
      <c r="R163" s="26">
        <v>0</v>
      </c>
      <c r="S163" s="26">
        <v>0</v>
      </c>
      <c r="T163" s="31">
        <v>100</v>
      </c>
      <c r="U163" s="32">
        <v>100</v>
      </c>
      <c r="V163" s="11">
        <v>10</v>
      </c>
      <c r="W163" s="11">
        <v>40</v>
      </c>
      <c r="X163" s="11">
        <v>0</v>
      </c>
      <c r="Y163" s="11">
        <v>0</v>
      </c>
      <c r="Z163" s="37">
        <v>0</v>
      </c>
      <c r="AA163" s="38"/>
      <c r="AB163" s="9">
        <v>0</v>
      </c>
      <c r="AC163" s="9">
        <v>0</v>
      </c>
      <c r="AD163" s="9">
        <v>0</v>
      </c>
      <c r="AE163" s="9">
        <v>0</v>
      </c>
      <c r="AF163" s="9">
        <v>0</v>
      </c>
      <c r="AG163" s="9">
        <v>0</v>
      </c>
      <c r="AH163" s="9">
        <v>0</v>
      </c>
      <c r="AI163" s="9">
        <v>0</v>
      </c>
      <c r="AJ163" s="9">
        <v>0</v>
      </c>
      <c r="AK163" s="9"/>
      <c r="AL163" s="9"/>
      <c r="AM163" s="9"/>
      <c r="AN163" s="44">
        <f t="shared" si="10"/>
        <v>370</v>
      </c>
      <c r="AO163" s="9" t="str">
        <f>VLOOKUP(H163,'[1]3.公布版'!$H:$AN,33,0)</f>
        <v>急诊科</v>
      </c>
      <c r="AP163" s="9">
        <f t="shared" si="11"/>
        <v>19</v>
      </c>
      <c r="AQ163" s="9">
        <f>COUNTIF(AO:AO,AO163)</f>
        <v>20</v>
      </c>
      <c r="AR163" s="46">
        <f t="shared" si="12"/>
        <v>0.95</v>
      </c>
      <c r="AS163" s="47">
        <f t="shared" si="13"/>
        <v>0.5</v>
      </c>
      <c r="AT163" s="9">
        <v>1200</v>
      </c>
      <c r="AU163" s="9">
        <v>21</v>
      </c>
      <c r="AV163" s="48">
        <f t="shared" si="14"/>
        <v>600</v>
      </c>
      <c r="AW163" s="9"/>
    </row>
    <row r="164" s="1" customFormat="1" ht="22" customHeight="1" spans="1:49">
      <c r="A164" s="9" t="s">
        <v>222</v>
      </c>
      <c r="B164" s="9"/>
      <c r="C164" s="9" t="s">
        <v>433</v>
      </c>
      <c r="D164" s="9">
        <v>159</v>
      </c>
      <c r="E164" s="17" t="s">
        <v>434</v>
      </c>
      <c r="F164" s="11" t="s">
        <v>435</v>
      </c>
      <c r="G164" s="11" t="s">
        <v>113</v>
      </c>
      <c r="H164" s="11" t="s">
        <v>436</v>
      </c>
      <c r="I164" s="11" t="s">
        <v>102</v>
      </c>
      <c r="J164" s="17" t="s">
        <v>103</v>
      </c>
      <c r="K164" s="17">
        <v>0</v>
      </c>
      <c r="L164" s="17">
        <v>0</v>
      </c>
      <c r="M164" s="17">
        <v>0</v>
      </c>
      <c r="N164" s="17">
        <v>160</v>
      </c>
      <c r="O164" s="26">
        <v>0</v>
      </c>
      <c r="P164" s="26">
        <v>0</v>
      </c>
      <c r="Q164" s="25">
        <v>0</v>
      </c>
      <c r="R164" s="26">
        <v>0</v>
      </c>
      <c r="S164" s="26">
        <v>0</v>
      </c>
      <c r="T164" s="34">
        <v>0</v>
      </c>
      <c r="U164" s="35">
        <v>100</v>
      </c>
      <c r="V164" s="17">
        <v>0</v>
      </c>
      <c r="W164" s="17">
        <v>80</v>
      </c>
      <c r="X164" s="17">
        <v>60</v>
      </c>
      <c r="Y164" s="17">
        <v>120</v>
      </c>
      <c r="Z164" s="17">
        <v>0</v>
      </c>
      <c r="AA164" s="9"/>
      <c r="AB164" s="9">
        <v>100</v>
      </c>
      <c r="AC164" s="9">
        <v>150</v>
      </c>
      <c r="AD164" s="36">
        <v>0</v>
      </c>
      <c r="AE164" s="9">
        <v>0</v>
      </c>
      <c r="AF164" s="9">
        <v>80</v>
      </c>
      <c r="AG164" s="9">
        <v>0</v>
      </c>
      <c r="AH164" s="9">
        <v>0</v>
      </c>
      <c r="AI164" s="9">
        <v>0</v>
      </c>
      <c r="AJ164" s="9">
        <v>0</v>
      </c>
      <c r="AK164" s="9"/>
      <c r="AL164" s="9"/>
      <c r="AM164" s="9"/>
      <c r="AN164" s="44">
        <f t="shared" si="10"/>
        <v>850</v>
      </c>
      <c r="AO164" s="9" t="str">
        <f>VLOOKUP(H164,'[1]3.公布版'!$H:$AN,33,0)</f>
        <v>检验医学科</v>
      </c>
      <c r="AP164" s="9">
        <f t="shared" si="11"/>
        <v>1</v>
      </c>
      <c r="AQ164" s="9">
        <f>COUNTIF(AO:AO,AO164)</f>
        <v>18</v>
      </c>
      <c r="AR164" s="46">
        <f t="shared" si="12"/>
        <v>0.0555555555555556</v>
      </c>
      <c r="AS164" s="47">
        <f t="shared" si="13"/>
        <v>1.5</v>
      </c>
      <c r="AT164" s="9">
        <v>1200</v>
      </c>
      <c r="AU164" s="9">
        <v>21</v>
      </c>
      <c r="AV164" s="48">
        <f t="shared" si="14"/>
        <v>1800</v>
      </c>
      <c r="AW164" s="9"/>
    </row>
    <row r="165" s="1" customFormat="1" ht="22" customHeight="1" spans="1:49">
      <c r="A165" s="9"/>
      <c r="B165" s="9"/>
      <c r="C165" s="9" t="s">
        <v>433</v>
      </c>
      <c r="D165" s="9">
        <v>160</v>
      </c>
      <c r="E165" s="17" t="s">
        <v>437</v>
      </c>
      <c r="F165" s="11" t="s">
        <v>438</v>
      </c>
      <c r="G165" s="11" t="s">
        <v>113</v>
      </c>
      <c r="H165" s="11" t="s">
        <v>436</v>
      </c>
      <c r="I165" s="11" t="s">
        <v>114</v>
      </c>
      <c r="J165" s="17" t="s">
        <v>103</v>
      </c>
      <c r="K165" s="17">
        <v>0</v>
      </c>
      <c r="L165" s="17">
        <v>0</v>
      </c>
      <c r="M165" s="17">
        <v>0</v>
      </c>
      <c r="N165" s="17">
        <v>160</v>
      </c>
      <c r="O165" s="26">
        <v>0</v>
      </c>
      <c r="P165" s="26">
        <v>0</v>
      </c>
      <c r="Q165" s="25">
        <v>0</v>
      </c>
      <c r="R165" s="26">
        <v>0</v>
      </c>
      <c r="S165" s="26">
        <v>0</v>
      </c>
      <c r="T165" s="34">
        <v>0</v>
      </c>
      <c r="U165" s="35">
        <v>100</v>
      </c>
      <c r="V165" s="17">
        <v>0</v>
      </c>
      <c r="W165" s="17">
        <v>80</v>
      </c>
      <c r="X165" s="17">
        <v>60</v>
      </c>
      <c r="Y165" s="17">
        <v>120</v>
      </c>
      <c r="Z165" s="17">
        <v>0</v>
      </c>
      <c r="AA165" s="9"/>
      <c r="AB165" s="9">
        <v>100</v>
      </c>
      <c r="AC165" s="9">
        <v>150</v>
      </c>
      <c r="AD165" s="9">
        <v>0</v>
      </c>
      <c r="AE165" s="9">
        <v>0</v>
      </c>
      <c r="AF165" s="9">
        <v>80</v>
      </c>
      <c r="AG165" s="9">
        <v>0</v>
      </c>
      <c r="AH165" s="9">
        <v>0</v>
      </c>
      <c r="AI165" s="9">
        <v>0</v>
      </c>
      <c r="AJ165" s="9">
        <v>0</v>
      </c>
      <c r="AK165" s="9"/>
      <c r="AL165" s="9"/>
      <c r="AM165" s="9"/>
      <c r="AN165" s="44">
        <f t="shared" si="10"/>
        <v>850</v>
      </c>
      <c r="AO165" s="9" t="str">
        <f>VLOOKUP(H165,'[1]3.公布版'!$H:$AN,33,0)</f>
        <v>检验医学科</v>
      </c>
      <c r="AP165" s="9">
        <f t="shared" si="11"/>
        <v>1</v>
      </c>
      <c r="AQ165" s="9">
        <f>COUNTIF(AO:AO,AO165)</f>
        <v>18</v>
      </c>
      <c r="AR165" s="46">
        <f t="shared" si="12"/>
        <v>0.0555555555555556</v>
      </c>
      <c r="AS165" s="47">
        <f t="shared" si="13"/>
        <v>1.5</v>
      </c>
      <c r="AT165" s="9">
        <v>1200</v>
      </c>
      <c r="AU165" s="9">
        <v>21</v>
      </c>
      <c r="AV165" s="48">
        <f t="shared" si="14"/>
        <v>1800</v>
      </c>
      <c r="AW165" s="9"/>
    </row>
    <row r="166" s="1" customFormat="1" ht="22" customHeight="1" spans="1:49">
      <c r="A166" s="9"/>
      <c r="B166" s="9"/>
      <c r="C166" s="9" t="s">
        <v>433</v>
      </c>
      <c r="D166" s="9">
        <v>161</v>
      </c>
      <c r="E166" s="17" t="s">
        <v>439</v>
      </c>
      <c r="F166" s="11" t="s">
        <v>440</v>
      </c>
      <c r="G166" s="11" t="s">
        <v>113</v>
      </c>
      <c r="H166" s="11" t="s">
        <v>436</v>
      </c>
      <c r="I166" s="11" t="s">
        <v>114</v>
      </c>
      <c r="J166" s="17" t="s">
        <v>103</v>
      </c>
      <c r="K166" s="17">
        <v>0</v>
      </c>
      <c r="L166" s="17">
        <v>0</v>
      </c>
      <c r="M166" s="17">
        <v>0</v>
      </c>
      <c r="N166" s="17">
        <v>160</v>
      </c>
      <c r="O166" s="26">
        <v>0</v>
      </c>
      <c r="P166" s="26">
        <v>0</v>
      </c>
      <c r="Q166" s="25">
        <v>0</v>
      </c>
      <c r="R166" s="26">
        <v>0</v>
      </c>
      <c r="S166" s="26">
        <v>0</v>
      </c>
      <c r="T166" s="34">
        <v>0</v>
      </c>
      <c r="U166" s="35">
        <v>100</v>
      </c>
      <c r="V166" s="17">
        <v>0</v>
      </c>
      <c r="W166" s="17">
        <v>80</v>
      </c>
      <c r="X166" s="17">
        <v>60</v>
      </c>
      <c r="Y166" s="17">
        <v>120</v>
      </c>
      <c r="Z166" s="17">
        <v>0</v>
      </c>
      <c r="AA166" s="9"/>
      <c r="AB166" s="9">
        <v>100</v>
      </c>
      <c r="AC166" s="9">
        <v>150</v>
      </c>
      <c r="AD166" s="9">
        <v>0</v>
      </c>
      <c r="AE166" s="9">
        <v>0</v>
      </c>
      <c r="AF166" s="9">
        <v>80</v>
      </c>
      <c r="AG166" s="9">
        <v>0</v>
      </c>
      <c r="AH166" s="9">
        <v>0</v>
      </c>
      <c r="AI166" s="9">
        <v>0</v>
      </c>
      <c r="AJ166" s="9">
        <v>0</v>
      </c>
      <c r="AK166" s="9"/>
      <c r="AL166" s="9"/>
      <c r="AM166" s="9"/>
      <c r="AN166" s="44">
        <f t="shared" si="10"/>
        <v>850</v>
      </c>
      <c r="AO166" s="9" t="str">
        <f>VLOOKUP(H166,'[1]3.公布版'!$H:$AN,33,0)</f>
        <v>检验医学科</v>
      </c>
      <c r="AP166" s="9">
        <f t="shared" si="11"/>
        <v>1</v>
      </c>
      <c r="AQ166" s="9">
        <f>COUNTIF(AO:AO,AO166)</f>
        <v>18</v>
      </c>
      <c r="AR166" s="46">
        <f t="shared" si="12"/>
        <v>0.0555555555555556</v>
      </c>
      <c r="AS166" s="47">
        <f t="shared" si="13"/>
        <v>1.5</v>
      </c>
      <c r="AT166" s="9">
        <v>1200</v>
      </c>
      <c r="AU166" s="9">
        <v>21</v>
      </c>
      <c r="AV166" s="48">
        <f t="shared" si="14"/>
        <v>1800</v>
      </c>
      <c r="AW166" s="9"/>
    </row>
    <row r="167" s="1" customFormat="1" ht="22" customHeight="1" spans="1:49">
      <c r="A167" s="9"/>
      <c r="B167" s="9"/>
      <c r="C167" s="9" t="s">
        <v>433</v>
      </c>
      <c r="D167" s="9">
        <v>162</v>
      </c>
      <c r="E167" s="17" t="s">
        <v>441</v>
      </c>
      <c r="F167" s="11" t="s">
        <v>442</v>
      </c>
      <c r="G167" s="11" t="s">
        <v>113</v>
      </c>
      <c r="H167" s="11" t="s">
        <v>436</v>
      </c>
      <c r="I167" s="11" t="s">
        <v>114</v>
      </c>
      <c r="J167" s="17" t="s">
        <v>103</v>
      </c>
      <c r="K167" s="17">
        <v>0</v>
      </c>
      <c r="L167" s="17">
        <v>0</v>
      </c>
      <c r="M167" s="17">
        <v>0</v>
      </c>
      <c r="N167" s="17">
        <v>160</v>
      </c>
      <c r="O167" s="26">
        <v>0</v>
      </c>
      <c r="P167" s="26">
        <v>0</v>
      </c>
      <c r="Q167" s="25">
        <v>0</v>
      </c>
      <c r="R167" s="26">
        <v>0</v>
      </c>
      <c r="S167" s="26">
        <v>0</v>
      </c>
      <c r="T167" s="34">
        <v>0</v>
      </c>
      <c r="U167" s="35">
        <v>100</v>
      </c>
      <c r="V167" s="17">
        <v>0</v>
      </c>
      <c r="W167" s="17">
        <v>80</v>
      </c>
      <c r="X167" s="17">
        <v>60</v>
      </c>
      <c r="Y167" s="17">
        <v>120</v>
      </c>
      <c r="Z167" s="17">
        <v>0</v>
      </c>
      <c r="AA167" s="9"/>
      <c r="AB167" s="9">
        <v>100</v>
      </c>
      <c r="AC167" s="9">
        <v>150</v>
      </c>
      <c r="AD167" s="9">
        <v>0</v>
      </c>
      <c r="AE167" s="9">
        <v>0</v>
      </c>
      <c r="AF167" s="9">
        <v>80</v>
      </c>
      <c r="AG167" s="9">
        <v>0</v>
      </c>
      <c r="AH167" s="9">
        <v>0</v>
      </c>
      <c r="AI167" s="9">
        <v>0</v>
      </c>
      <c r="AJ167" s="9">
        <v>0</v>
      </c>
      <c r="AK167" s="9"/>
      <c r="AL167" s="9"/>
      <c r="AM167" s="9"/>
      <c r="AN167" s="44">
        <f t="shared" si="10"/>
        <v>850</v>
      </c>
      <c r="AO167" s="9" t="str">
        <f>VLOOKUP(H167,'[1]3.公布版'!$H:$AN,33,0)</f>
        <v>检验医学科</v>
      </c>
      <c r="AP167" s="9">
        <f t="shared" si="11"/>
        <v>1</v>
      </c>
      <c r="AQ167" s="9">
        <f>COUNTIF(AO:AO,AO167)</f>
        <v>18</v>
      </c>
      <c r="AR167" s="46">
        <f t="shared" si="12"/>
        <v>0.0555555555555556</v>
      </c>
      <c r="AS167" s="47">
        <f t="shared" si="13"/>
        <v>1.5</v>
      </c>
      <c r="AT167" s="9">
        <v>1200</v>
      </c>
      <c r="AU167" s="9">
        <v>21</v>
      </c>
      <c r="AV167" s="48">
        <f t="shared" si="14"/>
        <v>1800</v>
      </c>
      <c r="AW167" s="9"/>
    </row>
    <row r="168" s="1" customFormat="1" ht="22" customHeight="1" spans="1:49">
      <c r="A168" s="9"/>
      <c r="B168" s="9"/>
      <c r="C168" s="9" t="s">
        <v>433</v>
      </c>
      <c r="D168" s="9">
        <v>163</v>
      </c>
      <c r="E168" s="17" t="s">
        <v>443</v>
      </c>
      <c r="F168" s="11" t="s">
        <v>444</v>
      </c>
      <c r="G168" s="11" t="s">
        <v>113</v>
      </c>
      <c r="H168" s="11" t="s">
        <v>436</v>
      </c>
      <c r="I168" s="11" t="s">
        <v>114</v>
      </c>
      <c r="J168" s="17" t="s">
        <v>103</v>
      </c>
      <c r="K168" s="17">
        <v>0</v>
      </c>
      <c r="L168" s="17">
        <v>0</v>
      </c>
      <c r="M168" s="17">
        <v>0</v>
      </c>
      <c r="N168" s="17">
        <v>160</v>
      </c>
      <c r="O168" s="26">
        <v>0</v>
      </c>
      <c r="P168" s="26">
        <v>0</v>
      </c>
      <c r="Q168" s="25">
        <v>0</v>
      </c>
      <c r="R168" s="26">
        <v>0</v>
      </c>
      <c r="S168" s="26">
        <v>0</v>
      </c>
      <c r="T168" s="34">
        <v>0</v>
      </c>
      <c r="U168" s="35">
        <v>100</v>
      </c>
      <c r="V168" s="17">
        <v>0</v>
      </c>
      <c r="W168" s="17">
        <v>80</v>
      </c>
      <c r="X168" s="17">
        <v>60</v>
      </c>
      <c r="Y168" s="17">
        <v>120</v>
      </c>
      <c r="Z168" s="17">
        <v>0</v>
      </c>
      <c r="AA168" s="9"/>
      <c r="AB168" s="9">
        <v>100</v>
      </c>
      <c r="AC168" s="9">
        <v>150</v>
      </c>
      <c r="AD168" s="9">
        <v>0</v>
      </c>
      <c r="AE168" s="9">
        <v>0</v>
      </c>
      <c r="AF168" s="9">
        <v>80</v>
      </c>
      <c r="AG168" s="9">
        <v>0</v>
      </c>
      <c r="AH168" s="9">
        <v>0</v>
      </c>
      <c r="AI168" s="9">
        <v>0</v>
      </c>
      <c r="AJ168" s="9">
        <v>0</v>
      </c>
      <c r="AK168" s="9"/>
      <c r="AL168" s="9"/>
      <c r="AM168" s="9"/>
      <c r="AN168" s="44">
        <f t="shared" si="10"/>
        <v>850</v>
      </c>
      <c r="AO168" s="9" t="str">
        <f>VLOOKUP(H168,'[1]3.公布版'!$H:$AN,33,0)</f>
        <v>检验医学科</v>
      </c>
      <c r="AP168" s="9">
        <f t="shared" si="11"/>
        <v>1</v>
      </c>
      <c r="AQ168" s="9">
        <f>COUNTIF(AO:AO,AO168)</f>
        <v>18</v>
      </c>
      <c r="AR168" s="46">
        <f t="shared" si="12"/>
        <v>0.0555555555555556</v>
      </c>
      <c r="AS168" s="47">
        <f t="shared" si="13"/>
        <v>1.5</v>
      </c>
      <c r="AT168" s="9">
        <v>1200</v>
      </c>
      <c r="AU168" s="9">
        <v>21</v>
      </c>
      <c r="AV168" s="48">
        <f t="shared" si="14"/>
        <v>1800</v>
      </c>
      <c r="AW168" s="9"/>
    </row>
    <row r="169" s="1" customFormat="1" ht="22" customHeight="1" spans="1:49">
      <c r="A169" s="9"/>
      <c r="B169" s="9"/>
      <c r="C169" s="9" t="s">
        <v>433</v>
      </c>
      <c r="D169" s="9">
        <v>164</v>
      </c>
      <c r="E169" s="17" t="s">
        <v>445</v>
      </c>
      <c r="F169" s="11" t="s">
        <v>446</v>
      </c>
      <c r="G169" s="11" t="s">
        <v>113</v>
      </c>
      <c r="H169" s="11" t="s">
        <v>436</v>
      </c>
      <c r="I169" s="11" t="s">
        <v>114</v>
      </c>
      <c r="J169" s="17" t="s">
        <v>103</v>
      </c>
      <c r="K169" s="17">
        <v>0</v>
      </c>
      <c r="L169" s="17">
        <v>0</v>
      </c>
      <c r="M169" s="17">
        <v>0</v>
      </c>
      <c r="N169" s="17">
        <v>160</v>
      </c>
      <c r="O169" s="26">
        <v>0</v>
      </c>
      <c r="P169" s="26">
        <v>0</v>
      </c>
      <c r="Q169" s="25">
        <v>0</v>
      </c>
      <c r="R169" s="26">
        <v>0</v>
      </c>
      <c r="S169" s="26">
        <v>0</v>
      </c>
      <c r="T169" s="34">
        <v>0</v>
      </c>
      <c r="U169" s="35">
        <v>100</v>
      </c>
      <c r="V169" s="17">
        <v>0</v>
      </c>
      <c r="W169" s="17">
        <v>80</v>
      </c>
      <c r="X169" s="17">
        <v>60</v>
      </c>
      <c r="Y169" s="17">
        <v>120</v>
      </c>
      <c r="Z169" s="17">
        <v>0</v>
      </c>
      <c r="AA169" s="9"/>
      <c r="AB169" s="9">
        <v>100</v>
      </c>
      <c r="AC169" s="9">
        <v>150</v>
      </c>
      <c r="AD169" s="9">
        <v>0</v>
      </c>
      <c r="AE169" s="9">
        <v>0</v>
      </c>
      <c r="AF169" s="9">
        <v>80</v>
      </c>
      <c r="AG169" s="9">
        <v>0</v>
      </c>
      <c r="AH169" s="9">
        <v>0</v>
      </c>
      <c r="AI169" s="9">
        <v>0</v>
      </c>
      <c r="AJ169" s="9">
        <v>0</v>
      </c>
      <c r="AK169" s="9"/>
      <c r="AL169" s="9"/>
      <c r="AM169" s="9"/>
      <c r="AN169" s="44">
        <f t="shared" si="10"/>
        <v>850</v>
      </c>
      <c r="AO169" s="9" t="str">
        <f>VLOOKUP(H169,'[1]3.公布版'!$H:$AN,33,0)</f>
        <v>检验医学科</v>
      </c>
      <c r="AP169" s="9">
        <f t="shared" si="11"/>
        <v>1</v>
      </c>
      <c r="AQ169" s="9">
        <f>COUNTIF(AO:AO,AO169)</f>
        <v>18</v>
      </c>
      <c r="AR169" s="46">
        <f t="shared" si="12"/>
        <v>0.0555555555555556</v>
      </c>
      <c r="AS169" s="47">
        <f t="shared" si="13"/>
        <v>1.5</v>
      </c>
      <c r="AT169" s="9">
        <v>1200</v>
      </c>
      <c r="AU169" s="9">
        <v>21</v>
      </c>
      <c r="AV169" s="48">
        <f t="shared" si="14"/>
        <v>1800</v>
      </c>
      <c r="AW169" s="9"/>
    </row>
    <row r="170" s="1" customFormat="1" ht="22" customHeight="1" spans="1:49">
      <c r="A170" s="9"/>
      <c r="B170" s="9"/>
      <c r="C170" s="9" t="s">
        <v>433</v>
      </c>
      <c r="D170" s="9">
        <v>165</v>
      </c>
      <c r="E170" s="17" t="s">
        <v>447</v>
      </c>
      <c r="F170" s="11" t="s">
        <v>448</v>
      </c>
      <c r="G170" s="11" t="s">
        <v>113</v>
      </c>
      <c r="H170" s="11" t="s">
        <v>436</v>
      </c>
      <c r="I170" s="11" t="s">
        <v>114</v>
      </c>
      <c r="J170" s="17" t="s">
        <v>103</v>
      </c>
      <c r="K170" s="17">
        <v>0</v>
      </c>
      <c r="L170" s="17">
        <v>0</v>
      </c>
      <c r="M170" s="17">
        <v>0</v>
      </c>
      <c r="N170" s="17">
        <v>160</v>
      </c>
      <c r="O170" s="26">
        <v>0</v>
      </c>
      <c r="P170" s="26">
        <v>0</v>
      </c>
      <c r="Q170" s="25">
        <v>0</v>
      </c>
      <c r="R170" s="26">
        <v>0</v>
      </c>
      <c r="S170" s="26">
        <v>0</v>
      </c>
      <c r="T170" s="34">
        <v>0</v>
      </c>
      <c r="U170" s="35">
        <v>100</v>
      </c>
      <c r="V170" s="17">
        <v>0</v>
      </c>
      <c r="W170" s="17">
        <v>80</v>
      </c>
      <c r="X170" s="17">
        <v>60</v>
      </c>
      <c r="Y170" s="17">
        <v>120</v>
      </c>
      <c r="Z170" s="17">
        <v>0</v>
      </c>
      <c r="AA170" s="9"/>
      <c r="AB170" s="9">
        <v>100</v>
      </c>
      <c r="AC170" s="9">
        <v>150</v>
      </c>
      <c r="AD170" s="9">
        <v>0</v>
      </c>
      <c r="AE170" s="9">
        <v>0</v>
      </c>
      <c r="AF170" s="9">
        <v>80</v>
      </c>
      <c r="AG170" s="9">
        <v>0</v>
      </c>
      <c r="AH170" s="9">
        <v>0</v>
      </c>
      <c r="AI170" s="9">
        <v>0</v>
      </c>
      <c r="AJ170" s="9">
        <v>0</v>
      </c>
      <c r="AK170" s="9"/>
      <c r="AL170" s="9"/>
      <c r="AM170" s="9"/>
      <c r="AN170" s="44">
        <f t="shared" si="10"/>
        <v>850</v>
      </c>
      <c r="AO170" s="9" t="str">
        <f>VLOOKUP(H170,'[1]3.公布版'!$H:$AN,33,0)</f>
        <v>检验医学科</v>
      </c>
      <c r="AP170" s="9">
        <f t="shared" si="11"/>
        <v>1</v>
      </c>
      <c r="AQ170" s="9">
        <f>COUNTIF(AO:AO,AO170)</f>
        <v>18</v>
      </c>
      <c r="AR170" s="46">
        <f t="shared" si="12"/>
        <v>0.0555555555555556</v>
      </c>
      <c r="AS170" s="47">
        <f t="shared" si="13"/>
        <v>1.5</v>
      </c>
      <c r="AT170" s="9">
        <v>1200</v>
      </c>
      <c r="AU170" s="9">
        <v>21</v>
      </c>
      <c r="AV170" s="48">
        <f t="shared" si="14"/>
        <v>1800</v>
      </c>
      <c r="AW170" s="9"/>
    </row>
    <row r="171" s="1" customFormat="1" ht="22" customHeight="1" spans="1:49">
      <c r="A171" s="9"/>
      <c r="B171" s="9"/>
      <c r="C171" s="9" t="s">
        <v>433</v>
      </c>
      <c r="D171" s="9">
        <v>166</v>
      </c>
      <c r="E171" s="17" t="s">
        <v>449</v>
      </c>
      <c r="F171" s="11" t="s">
        <v>450</v>
      </c>
      <c r="G171" s="11" t="s">
        <v>113</v>
      </c>
      <c r="H171" s="11" t="s">
        <v>436</v>
      </c>
      <c r="I171" s="11" t="s">
        <v>114</v>
      </c>
      <c r="J171" s="17" t="s">
        <v>103</v>
      </c>
      <c r="K171" s="17">
        <v>0</v>
      </c>
      <c r="L171" s="17">
        <v>0</v>
      </c>
      <c r="M171" s="17">
        <v>0</v>
      </c>
      <c r="N171" s="17">
        <v>160</v>
      </c>
      <c r="O171" s="26">
        <v>0</v>
      </c>
      <c r="P171" s="26">
        <v>0</v>
      </c>
      <c r="Q171" s="25">
        <v>0</v>
      </c>
      <c r="R171" s="26">
        <v>0</v>
      </c>
      <c r="S171" s="26">
        <v>0</v>
      </c>
      <c r="T171" s="34">
        <v>0</v>
      </c>
      <c r="U171" s="35">
        <v>100</v>
      </c>
      <c r="V171" s="17">
        <v>0</v>
      </c>
      <c r="W171" s="17">
        <v>80</v>
      </c>
      <c r="X171" s="17">
        <v>60</v>
      </c>
      <c r="Y171" s="17">
        <v>120</v>
      </c>
      <c r="Z171" s="17">
        <v>0</v>
      </c>
      <c r="AA171" s="9"/>
      <c r="AB171" s="9">
        <v>100</v>
      </c>
      <c r="AC171" s="9">
        <v>150</v>
      </c>
      <c r="AD171" s="9">
        <v>0</v>
      </c>
      <c r="AE171" s="9">
        <v>0</v>
      </c>
      <c r="AF171" s="9">
        <v>80</v>
      </c>
      <c r="AG171" s="9">
        <v>0</v>
      </c>
      <c r="AH171" s="9">
        <v>0</v>
      </c>
      <c r="AI171" s="9">
        <v>0</v>
      </c>
      <c r="AJ171" s="9">
        <v>0</v>
      </c>
      <c r="AK171" s="9"/>
      <c r="AL171" s="9"/>
      <c r="AM171" s="9"/>
      <c r="AN171" s="44">
        <f t="shared" si="10"/>
        <v>850</v>
      </c>
      <c r="AO171" s="9" t="str">
        <f>VLOOKUP(H171,'[1]3.公布版'!$H:$AN,33,0)</f>
        <v>检验医学科</v>
      </c>
      <c r="AP171" s="9">
        <f t="shared" si="11"/>
        <v>1</v>
      </c>
      <c r="AQ171" s="9">
        <f>COUNTIF(AO:AO,AO171)</f>
        <v>18</v>
      </c>
      <c r="AR171" s="46">
        <f t="shared" si="12"/>
        <v>0.0555555555555556</v>
      </c>
      <c r="AS171" s="47">
        <f t="shared" si="13"/>
        <v>1.5</v>
      </c>
      <c r="AT171" s="9">
        <v>1200</v>
      </c>
      <c r="AU171" s="9">
        <v>21</v>
      </c>
      <c r="AV171" s="48">
        <f t="shared" si="14"/>
        <v>1800</v>
      </c>
      <c r="AW171" s="9"/>
    </row>
    <row r="172" s="1" customFormat="1" ht="22" customHeight="1" spans="1:49">
      <c r="A172" s="9"/>
      <c r="B172" s="9"/>
      <c r="C172" s="9" t="s">
        <v>433</v>
      </c>
      <c r="D172" s="9">
        <v>167</v>
      </c>
      <c r="E172" s="17" t="s">
        <v>451</v>
      </c>
      <c r="F172" s="11" t="s">
        <v>452</v>
      </c>
      <c r="G172" s="11" t="s">
        <v>113</v>
      </c>
      <c r="H172" s="11" t="s">
        <v>436</v>
      </c>
      <c r="I172" s="11" t="s">
        <v>114</v>
      </c>
      <c r="J172" s="17" t="s">
        <v>103</v>
      </c>
      <c r="K172" s="17">
        <v>0</v>
      </c>
      <c r="L172" s="17">
        <v>0</v>
      </c>
      <c r="M172" s="17">
        <v>0</v>
      </c>
      <c r="N172" s="17">
        <v>160</v>
      </c>
      <c r="O172" s="26">
        <v>0</v>
      </c>
      <c r="P172" s="26">
        <v>0</v>
      </c>
      <c r="Q172" s="25">
        <v>0</v>
      </c>
      <c r="R172" s="26">
        <v>0</v>
      </c>
      <c r="S172" s="26">
        <v>0</v>
      </c>
      <c r="T172" s="34">
        <v>0</v>
      </c>
      <c r="U172" s="35">
        <v>80</v>
      </c>
      <c r="V172" s="17">
        <v>0</v>
      </c>
      <c r="W172" s="17">
        <v>80</v>
      </c>
      <c r="X172" s="17">
        <v>60</v>
      </c>
      <c r="Y172" s="17">
        <v>120</v>
      </c>
      <c r="Z172" s="17">
        <v>0</v>
      </c>
      <c r="AA172" s="9"/>
      <c r="AB172" s="9">
        <v>100</v>
      </c>
      <c r="AC172" s="9">
        <v>150</v>
      </c>
      <c r="AD172" s="9">
        <v>0</v>
      </c>
      <c r="AE172" s="9">
        <v>0</v>
      </c>
      <c r="AF172" s="9">
        <v>80</v>
      </c>
      <c r="AG172" s="9">
        <v>0</v>
      </c>
      <c r="AH172" s="9">
        <v>0</v>
      </c>
      <c r="AI172" s="9">
        <v>0</v>
      </c>
      <c r="AJ172" s="9">
        <v>0</v>
      </c>
      <c r="AK172" s="9"/>
      <c r="AL172" s="9"/>
      <c r="AM172" s="9"/>
      <c r="AN172" s="44">
        <f t="shared" si="10"/>
        <v>830</v>
      </c>
      <c r="AO172" s="9" t="str">
        <f>VLOOKUP(H172,'[1]3.公布版'!$H:$AN,33,0)</f>
        <v>检验医学科</v>
      </c>
      <c r="AP172" s="9">
        <f t="shared" si="11"/>
        <v>9</v>
      </c>
      <c r="AQ172" s="9">
        <f>COUNTIF(AO:AO,AO172)</f>
        <v>18</v>
      </c>
      <c r="AR172" s="46">
        <f t="shared" si="12"/>
        <v>0.5</v>
      </c>
      <c r="AS172" s="47">
        <f t="shared" si="13"/>
        <v>1</v>
      </c>
      <c r="AT172" s="9">
        <v>1200</v>
      </c>
      <c r="AU172" s="9">
        <v>21</v>
      </c>
      <c r="AV172" s="48">
        <f t="shared" si="14"/>
        <v>1200</v>
      </c>
      <c r="AW172" s="9"/>
    </row>
    <row r="173" s="1" customFormat="1" ht="22" customHeight="1" spans="1:49">
      <c r="A173" s="9"/>
      <c r="B173" s="9"/>
      <c r="C173" s="9" t="s">
        <v>433</v>
      </c>
      <c r="D173" s="9">
        <v>168</v>
      </c>
      <c r="E173" s="17" t="s">
        <v>453</v>
      </c>
      <c r="F173" s="11" t="s">
        <v>454</v>
      </c>
      <c r="G173" s="11" t="s">
        <v>113</v>
      </c>
      <c r="H173" s="11" t="s">
        <v>436</v>
      </c>
      <c r="I173" s="11" t="s">
        <v>114</v>
      </c>
      <c r="J173" s="17" t="s">
        <v>103</v>
      </c>
      <c r="K173" s="17">
        <v>0</v>
      </c>
      <c r="L173" s="17">
        <v>0</v>
      </c>
      <c r="M173" s="17">
        <v>0</v>
      </c>
      <c r="N173" s="17">
        <v>160</v>
      </c>
      <c r="O173" s="26">
        <v>0</v>
      </c>
      <c r="P173" s="26">
        <v>0</v>
      </c>
      <c r="Q173" s="25">
        <v>0</v>
      </c>
      <c r="R173" s="26">
        <v>0</v>
      </c>
      <c r="S173" s="26">
        <v>0</v>
      </c>
      <c r="T173" s="34">
        <v>0</v>
      </c>
      <c r="U173" s="35">
        <v>100</v>
      </c>
      <c r="V173" s="17">
        <v>0</v>
      </c>
      <c r="W173" s="17">
        <v>80</v>
      </c>
      <c r="X173" s="17">
        <v>60</v>
      </c>
      <c r="Y173" s="17">
        <v>120</v>
      </c>
      <c r="Z173" s="17">
        <v>0</v>
      </c>
      <c r="AA173" s="9"/>
      <c r="AB173" s="9">
        <v>100</v>
      </c>
      <c r="AC173" s="9">
        <v>150</v>
      </c>
      <c r="AD173" s="9">
        <v>0</v>
      </c>
      <c r="AE173" s="9">
        <v>0</v>
      </c>
      <c r="AF173" s="9">
        <v>40</v>
      </c>
      <c r="AG173" s="9">
        <v>0</v>
      </c>
      <c r="AH173" s="9">
        <v>0</v>
      </c>
      <c r="AI173" s="9">
        <v>0</v>
      </c>
      <c r="AJ173" s="9">
        <v>0</v>
      </c>
      <c r="AK173" s="9"/>
      <c r="AL173" s="9"/>
      <c r="AM173" s="9"/>
      <c r="AN173" s="44">
        <f t="shared" si="10"/>
        <v>810</v>
      </c>
      <c r="AO173" s="9" t="str">
        <f>VLOOKUP(H173,'[1]3.公布版'!$H:$AN,33,0)</f>
        <v>检验医学科</v>
      </c>
      <c r="AP173" s="9">
        <f t="shared" si="11"/>
        <v>10</v>
      </c>
      <c r="AQ173" s="9">
        <f>COUNTIF(AO:AO,AO173)</f>
        <v>18</v>
      </c>
      <c r="AR173" s="46">
        <f t="shared" si="12"/>
        <v>0.555555555555556</v>
      </c>
      <c r="AS173" s="47">
        <f t="shared" si="13"/>
        <v>1</v>
      </c>
      <c r="AT173" s="9">
        <v>1200</v>
      </c>
      <c r="AU173" s="9">
        <v>21</v>
      </c>
      <c r="AV173" s="48">
        <f t="shared" si="14"/>
        <v>1200</v>
      </c>
      <c r="AW173" s="9"/>
    </row>
    <row r="174" s="1" customFormat="1" ht="22" customHeight="1" spans="1:49">
      <c r="A174" s="9"/>
      <c r="B174" s="9"/>
      <c r="C174" s="9" t="s">
        <v>433</v>
      </c>
      <c r="D174" s="9">
        <v>169</v>
      </c>
      <c r="E174" s="17" t="s">
        <v>455</v>
      </c>
      <c r="F174" s="11" t="s">
        <v>456</v>
      </c>
      <c r="G174" s="11" t="s">
        <v>113</v>
      </c>
      <c r="H174" s="11" t="s">
        <v>436</v>
      </c>
      <c r="I174" s="11" t="s">
        <v>102</v>
      </c>
      <c r="J174" s="17" t="s">
        <v>103</v>
      </c>
      <c r="K174" s="17">
        <v>0</v>
      </c>
      <c r="L174" s="17">
        <v>0</v>
      </c>
      <c r="M174" s="17">
        <v>0</v>
      </c>
      <c r="N174" s="17">
        <v>160</v>
      </c>
      <c r="O174" s="26">
        <v>0</v>
      </c>
      <c r="P174" s="26">
        <v>0</v>
      </c>
      <c r="Q174" s="25">
        <v>0</v>
      </c>
      <c r="R174" s="26">
        <v>0</v>
      </c>
      <c r="S174" s="26">
        <v>0</v>
      </c>
      <c r="T174" s="34">
        <v>0</v>
      </c>
      <c r="U174" s="35">
        <v>100</v>
      </c>
      <c r="V174" s="17">
        <v>0</v>
      </c>
      <c r="W174" s="17">
        <v>80</v>
      </c>
      <c r="X174" s="17">
        <v>60</v>
      </c>
      <c r="Y174" s="17">
        <v>120</v>
      </c>
      <c r="Z174" s="17">
        <v>0</v>
      </c>
      <c r="AA174" s="9"/>
      <c r="AB174" s="9">
        <v>0</v>
      </c>
      <c r="AC174" s="9">
        <v>0</v>
      </c>
      <c r="AD174" s="9">
        <v>0</v>
      </c>
      <c r="AE174" s="9">
        <v>0</v>
      </c>
      <c r="AF174" s="9">
        <v>80</v>
      </c>
      <c r="AG174" s="9">
        <v>0</v>
      </c>
      <c r="AH174" s="9">
        <v>0</v>
      </c>
      <c r="AI174" s="9">
        <v>0</v>
      </c>
      <c r="AJ174" s="9">
        <v>0</v>
      </c>
      <c r="AK174" s="9"/>
      <c r="AL174" s="9"/>
      <c r="AM174" s="9"/>
      <c r="AN174" s="44">
        <f t="shared" si="10"/>
        <v>600</v>
      </c>
      <c r="AO174" s="9" t="str">
        <f>VLOOKUP(H174,'[1]3.公布版'!$H:$AN,33,0)</f>
        <v>检验医学科</v>
      </c>
      <c r="AP174" s="9">
        <f t="shared" si="11"/>
        <v>11</v>
      </c>
      <c r="AQ174" s="9">
        <f>COUNTIF(AO:AO,AO174)</f>
        <v>18</v>
      </c>
      <c r="AR174" s="46">
        <f t="shared" si="12"/>
        <v>0.611111111111111</v>
      </c>
      <c r="AS174" s="47">
        <f t="shared" si="13"/>
        <v>0.75</v>
      </c>
      <c r="AT174" s="9">
        <v>1200</v>
      </c>
      <c r="AU174" s="9">
        <v>21</v>
      </c>
      <c r="AV174" s="48">
        <f t="shared" si="14"/>
        <v>900</v>
      </c>
      <c r="AW174" s="9"/>
    </row>
    <row r="175" s="1" customFormat="1" ht="22" customHeight="1" spans="1:49">
      <c r="A175" s="9"/>
      <c r="B175" s="9"/>
      <c r="C175" s="9" t="s">
        <v>433</v>
      </c>
      <c r="D175" s="9">
        <v>170</v>
      </c>
      <c r="E175" s="17" t="s">
        <v>457</v>
      </c>
      <c r="F175" s="11" t="s">
        <v>458</v>
      </c>
      <c r="G175" s="11" t="s">
        <v>113</v>
      </c>
      <c r="H175" s="11" t="s">
        <v>436</v>
      </c>
      <c r="I175" s="11" t="s">
        <v>102</v>
      </c>
      <c r="J175" s="17" t="s">
        <v>103</v>
      </c>
      <c r="K175" s="17">
        <v>0</v>
      </c>
      <c r="L175" s="17">
        <v>0</v>
      </c>
      <c r="M175" s="17">
        <v>0</v>
      </c>
      <c r="N175" s="17">
        <v>160</v>
      </c>
      <c r="O175" s="26">
        <v>0</v>
      </c>
      <c r="P175" s="26">
        <v>0</v>
      </c>
      <c r="Q175" s="25">
        <v>0</v>
      </c>
      <c r="R175" s="26">
        <v>0</v>
      </c>
      <c r="S175" s="26">
        <v>0</v>
      </c>
      <c r="T175" s="34">
        <v>0</v>
      </c>
      <c r="U175" s="35">
        <v>100</v>
      </c>
      <c r="V175" s="17">
        <v>0</v>
      </c>
      <c r="W175" s="17">
        <v>80</v>
      </c>
      <c r="X175" s="17">
        <v>60</v>
      </c>
      <c r="Y175" s="17">
        <v>120</v>
      </c>
      <c r="Z175" s="17">
        <v>0</v>
      </c>
      <c r="AA175" s="9"/>
      <c r="AB175" s="9">
        <v>0</v>
      </c>
      <c r="AC175" s="9">
        <v>0</v>
      </c>
      <c r="AD175" s="9">
        <v>0</v>
      </c>
      <c r="AE175" s="9">
        <v>0</v>
      </c>
      <c r="AF175" s="9">
        <v>80</v>
      </c>
      <c r="AG175" s="9">
        <v>0</v>
      </c>
      <c r="AH175" s="9">
        <v>0</v>
      </c>
      <c r="AI175" s="9">
        <v>0</v>
      </c>
      <c r="AJ175" s="9">
        <v>0</v>
      </c>
      <c r="AK175" s="9"/>
      <c r="AL175" s="9"/>
      <c r="AM175" s="9"/>
      <c r="AN175" s="44">
        <f t="shared" si="10"/>
        <v>600</v>
      </c>
      <c r="AO175" s="9" t="str">
        <f>VLOOKUP(H175,'[1]3.公布版'!$H:$AN,33,0)</f>
        <v>检验医学科</v>
      </c>
      <c r="AP175" s="9">
        <f t="shared" si="11"/>
        <v>11</v>
      </c>
      <c r="AQ175" s="9">
        <f>COUNTIF(AO:AO,AO175)</f>
        <v>18</v>
      </c>
      <c r="AR175" s="46">
        <f t="shared" si="12"/>
        <v>0.611111111111111</v>
      </c>
      <c r="AS175" s="47">
        <f t="shared" si="13"/>
        <v>0.75</v>
      </c>
      <c r="AT175" s="9">
        <v>1200</v>
      </c>
      <c r="AU175" s="9">
        <v>21</v>
      </c>
      <c r="AV175" s="48">
        <f t="shared" si="14"/>
        <v>900</v>
      </c>
      <c r="AW175" s="9"/>
    </row>
    <row r="176" s="1" customFormat="1" ht="22" customHeight="1" spans="1:49">
      <c r="A176" s="9"/>
      <c r="B176" s="9"/>
      <c r="C176" s="9" t="s">
        <v>433</v>
      </c>
      <c r="D176" s="9">
        <v>171</v>
      </c>
      <c r="E176" s="17" t="s">
        <v>459</v>
      </c>
      <c r="F176" s="11" t="s">
        <v>460</v>
      </c>
      <c r="G176" s="11" t="s">
        <v>113</v>
      </c>
      <c r="H176" s="11" t="s">
        <v>436</v>
      </c>
      <c r="I176" s="11" t="s">
        <v>102</v>
      </c>
      <c r="J176" s="17" t="s">
        <v>103</v>
      </c>
      <c r="K176" s="17">
        <v>0</v>
      </c>
      <c r="L176" s="17">
        <v>0</v>
      </c>
      <c r="M176" s="17">
        <v>0</v>
      </c>
      <c r="N176" s="17">
        <v>160</v>
      </c>
      <c r="O176" s="26">
        <v>0</v>
      </c>
      <c r="P176" s="26">
        <v>0</v>
      </c>
      <c r="Q176" s="25">
        <v>0</v>
      </c>
      <c r="R176" s="26">
        <v>0</v>
      </c>
      <c r="S176" s="26">
        <v>0</v>
      </c>
      <c r="T176" s="34">
        <v>0</v>
      </c>
      <c r="U176" s="35">
        <v>100</v>
      </c>
      <c r="V176" s="17">
        <v>0</v>
      </c>
      <c r="W176" s="17">
        <v>80</v>
      </c>
      <c r="X176" s="17">
        <v>60</v>
      </c>
      <c r="Y176" s="17">
        <v>120</v>
      </c>
      <c r="Z176" s="17">
        <v>0</v>
      </c>
      <c r="AA176" s="9"/>
      <c r="AB176" s="9">
        <v>0</v>
      </c>
      <c r="AC176" s="9">
        <v>0</v>
      </c>
      <c r="AD176" s="9">
        <v>0</v>
      </c>
      <c r="AE176" s="9">
        <v>0</v>
      </c>
      <c r="AF176" s="9">
        <v>60</v>
      </c>
      <c r="AG176" s="9">
        <v>0</v>
      </c>
      <c r="AH176" s="9">
        <v>0</v>
      </c>
      <c r="AI176" s="9">
        <v>0</v>
      </c>
      <c r="AJ176" s="9">
        <v>0</v>
      </c>
      <c r="AK176" s="9"/>
      <c r="AL176" s="9"/>
      <c r="AM176" s="9"/>
      <c r="AN176" s="44">
        <f t="shared" si="10"/>
        <v>580</v>
      </c>
      <c r="AO176" s="9" t="str">
        <f>VLOOKUP(H176,'[1]3.公布版'!$H:$AN,33,0)</f>
        <v>检验医学科</v>
      </c>
      <c r="AP176" s="9">
        <f t="shared" si="11"/>
        <v>13</v>
      </c>
      <c r="AQ176" s="9">
        <f>COUNTIF(AO:AO,AO176)</f>
        <v>18</v>
      </c>
      <c r="AR176" s="46">
        <f t="shared" si="12"/>
        <v>0.722222222222222</v>
      </c>
      <c r="AS176" s="47">
        <f t="shared" si="13"/>
        <v>0.75</v>
      </c>
      <c r="AT176" s="9">
        <v>1200</v>
      </c>
      <c r="AU176" s="9">
        <v>21</v>
      </c>
      <c r="AV176" s="48">
        <f t="shared" si="14"/>
        <v>900</v>
      </c>
      <c r="AW176" s="9"/>
    </row>
    <row r="177" s="1" customFormat="1" ht="22" customHeight="1" spans="1:49">
      <c r="A177" s="9"/>
      <c r="B177" s="9"/>
      <c r="C177" s="9" t="s">
        <v>433</v>
      </c>
      <c r="D177" s="9">
        <v>172</v>
      </c>
      <c r="E177" s="17" t="s">
        <v>461</v>
      </c>
      <c r="F177" s="11" t="s">
        <v>462</v>
      </c>
      <c r="G177" s="11" t="s">
        <v>113</v>
      </c>
      <c r="H177" s="11" t="s">
        <v>436</v>
      </c>
      <c r="I177" s="11" t="s">
        <v>102</v>
      </c>
      <c r="J177" s="17" t="s">
        <v>103</v>
      </c>
      <c r="K177" s="17">
        <v>0</v>
      </c>
      <c r="L177" s="17">
        <v>0</v>
      </c>
      <c r="M177" s="17">
        <v>0</v>
      </c>
      <c r="N177" s="17">
        <v>160</v>
      </c>
      <c r="O177" s="26">
        <v>0</v>
      </c>
      <c r="P177" s="26">
        <v>0</v>
      </c>
      <c r="Q177" s="25">
        <v>0</v>
      </c>
      <c r="R177" s="26">
        <v>0</v>
      </c>
      <c r="S177" s="26">
        <v>0</v>
      </c>
      <c r="T177" s="34">
        <v>0</v>
      </c>
      <c r="U177" s="35">
        <v>100</v>
      </c>
      <c r="V177" s="17">
        <v>0</v>
      </c>
      <c r="W177" s="17">
        <v>80</v>
      </c>
      <c r="X177" s="17">
        <v>60</v>
      </c>
      <c r="Y177" s="17">
        <v>120</v>
      </c>
      <c r="Z177" s="17">
        <v>0</v>
      </c>
      <c r="AA177" s="9"/>
      <c r="AB177" s="9">
        <v>0</v>
      </c>
      <c r="AC177" s="9">
        <v>0</v>
      </c>
      <c r="AD177" s="9">
        <v>0</v>
      </c>
      <c r="AE177" s="9">
        <v>0</v>
      </c>
      <c r="AF177" s="9">
        <v>60</v>
      </c>
      <c r="AG177" s="9">
        <v>0</v>
      </c>
      <c r="AH177" s="9">
        <v>0</v>
      </c>
      <c r="AI177" s="9">
        <v>0</v>
      </c>
      <c r="AJ177" s="9">
        <v>0</v>
      </c>
      <c r="AK177" s="9"/>
      <c r="AL177" s="9"/>
      <c r="AM177" s="9"/>
      <c r="AN177" s="44">
        <f t="shared" si="10"/>
        <v>580</v>
      </c>
      <c r="AO177" s="9" t="str">
        <f>VLOOKUP(H177,'[1]3.公布版'!$H:$AN,33,0)</f>
        <v>检验医学科</v>
      </c>
      <c r="AP177" s="9">
        <f t="shared" si="11"/>
        <v>13</v>
      </c>
      <c r="AQ177" s="9">
        <f>COUNTIF(AO:AO,AO177)</f>
        <v>18</v>
      </c>
      <c r="AR177" s="46">
        <f t="shared" si="12"/>
        <v>0.722222222222222</v>
      </c>
      <c r="AS177" s="47">
        <f t="shared" si="13"/>
        <v>0.75</v>
      </c>
      <c r="AT177" s="9">
        <v>1200</v>
      </c>
      <c r="AU177" s="9">
        <v>21</v>
      </c>
      <c r="AV177" s="48">
        <f t="shared" si="14"/>
        <v>900</v>
      </c>
      <c r="AW177" s="9"/>
    </row>
    <row r="178" s="1" customFormat="1" ht="22" customHeight="1" spans="1:49">
      <c r="A178" s="9"/>
      <c r="B178" s="9"/>
      <c r="C178" s="9" t="s">
        <v>433</v>
      </c>
      <c r="D178" s="9">
        <v>173</v>
      </c>
      <c r="E178" s="17" t="s">
        <v>463</v>
      </c>
      <c r="F178" s="11" t="s">
        <v>464</v>
      </c>
      <c r="G178" s="11" t="s">
        <v>113</v>
      </c>
      <c r="H178" s="11" t="s">
        <v>436</v>
      </c>
      <c r="I178" s="11" t="s">
        <v>102</v>
      </c>
      <c r="J178" s="17" t="s">
        <v>103</v>
      </c>
      <c r="K178" s="17">
        <v>0</v>
      </c>
      <c r="L178" s="17">
        <v>0</v>
      </c>
      <c r="M178" s="17">
        <v>0</v>
      </c>
      <c r="N178" s="17">
        <v>160</v>
      </c>
      <c r="O178" s="26">
        <v>0</v>
      </c>
      <c r="P178" s="26">
        <v>0</v>
      </c>
      <c r="Q178" s="25">
        <v>0</v>
      </c>
      <c r="R178" s="26">
        <v>0</v>
      </c>
      <c r="S178" s="26">
        <v>0</v>
      </c>
      <c r="T178" s="34">
        <v>0</v>
      </c>
      <c r="U178" s="35">
        <v>100</v>
      </c>
      <c r="V178" s="17">
        <v>0</v>
      </c>
      <c r="W178" s="17">
        <v>80</v>
      </c>
      <c r="X178" s="17">
        <v>60</v>
      </c>
      <c r="Y178" s="17">
        <v>120</v>
      </c>
      <c r="Z178" s="17">
        <v>0</v>
      </c>
      <c r="AA178" s="9"/>
      <c r="AB178" s="9">
        <v>0</v>
      </c>
      <c r="AC178" s="9">
        <v>0</v>
      </c>
      <c r="AD178" s="9">
        <v>0</v>
      </c>
      <c r="AE178" s="9">
        <v>0</v>
      </c>
      <c r="AF178" s="9">
        <v>60</v>
      </c>
      <c r="AG178" s="9">
        <v>0</v>
      </c>
      <c r="AH178" s="9">
        <v>0</v>
      </c>
      <c r="AI178" s="9">
        <v>0</v>
      </c>
      <c r="AJ178" s="9">
        <v>0</v>
      </c>
      <c r="AK178" s="9"/>
      <c r="AL178" s="9"/>
      <c r="AM178" s="9"/>
      <c r="AN178" s="44">
        <f t="shared" si="10"/>
        <v>580</v>
      </c>
      <c r="AO178" s="9" t="str">
        <f>VLOOKUP(H178,'[1]3.公布版'!$H:$AN,33,0)</f>
        <v>检验医学科</v>
      </c>
      <c r="AP178" s="9">
        <f t="shared" si="11"/>
        <v>13</v>
      </c>
      <c r="AQ178" s="9">
        <f>COUNTIF(AO:AO,AO178)</f>
        <v>18</v>
      </c>
      <c r="AR178" s="46">
        <f t="shared" si="12"/>
        <v>0.722222222222222</v>
      </c>
      <c r="AS178" s="47">
        <f t="shared" si="13"/>
        <v>0.75</v>
      </c>
      <c r="AT178" s="9">
        <v>1200</v>
      </c>
      <c r="AU178" s="9">
        <v>21</v>
      </c>
      <c r="AV178" s="48">
        <f t="shared" si="14"/>
        <v>900</v>
      </c>
      <c r="AW178" s="9"/>
    </row>
    <row r="179" s="2" customFormat="1" ht="22" customHeight="1" spans="1:49">
      <c r="A179" s="9"/>
      <c r="B179" s="9"/>
      <c r="C179" s="9" t="s">
        <v>433</v>
      </c>
      <c r="D179" s="9">
        <v>174</v>
      </c>
      <c r="E179" s="17" t="s">
        <v>465</v>
      </c>
      <c r="F179" s="11" t="s">
        <v>466</v>
      </c>
      <c r="G179" s="11" t="s">
        <v>113</v>
      </c>
      <c r="H179" s="11" t="s">
        <v>436</v>
      </c>
      <c r="I179" s="11" t="s">
        <v>102</v>
      </c>
      <c r="J179" s="17" t="s">
        <v>103</v>
      </c>
      <c r="K179" s="17">
        <v>0</v>
      </c>
      <c r="L179" s="17">
        <v>0</v>
      </c>
      <c r="M179" s="17">
        <v>0</v>
      </c>
      <c r="N179" s="17">
        <v>160</v>
      </c>
      <c r="O179" s="26">
        <v>0</v>
      </c>
      <c r="P179" s="26">
        <v>0</v>
      </c>
      <c r="Q179" s="25">
        <v>0</v>
      </c>
      <c r="R179" s="26">
        <v>0</v>
      </c>
      <c r="S179" s="26">
        <v>0</v>
      </c>
      <c r="T179" s="34">
        <v>0</v>
      </c>
      <c r="U179" s="35">
        <v>100</v>
      </c>
      <c r="V179" s="17">
        <v>0</v>
      </c>
      <c r="W179" s="17">
        <v>80</v>
      </c>
      <c r="X179" s="17">
        <v>60</v>
      </c>
      <c r="Y179" s="17">
        <v>120</v>
      </c>
      <c r="Z179" s="17">
        <v>0</v>
      </c>
      <c r="AA179" s="9"/>
      <c r="AB179" s="9">
        <v>0</v>
      </c>
      <c r="AC179" s="9">
        <v>0</v>
      </c>
      <c r="AD179" s="9">
        <v>0</v>
      </c>
      <c r="AE179" s="9">
        <v>0</v>
      </c>
      <c r="AF179" s="9">
        <v>60</v>
      </c>
      <c r="AG179" s="9">
        <v>0</v>
      </c>
      <c r="AH179" s="9">
        <v>0</v>
      </c>
      <c r="AI179" s="9">
        <v>0</v>
      </c>
      <c r="AJ179" s="9">
        <v>0</v>
      </c>
      <c r="AK179" s="9"/>
      <c r="AL179" s="9"/>
      <c r="AM179" s="9"/>
      <c r="AN179" s="44">
        <f t="shared" si="10"/>
        <v>580</v>
      </c>
      <c r="AO179" s="9" t="str">
        <f>VLOOKUP(H179,'[1]3.公布版'!$H:$AN,33,0)</f>
        <v>检验医学科</v>
      </c>
      <c r="AP179" s="9">
        <f t="shared" si="11"/>
        <v>13</v>
      </c>
      <c r="AQ179" s="9">
        <f>COUNTIF(AO:AO,AO179)</f>
        <v>18</v>
      </c>
      <c r="AR179" s="46">
        <f t="shared" si="12"/>
        <v>0.722222222222222</v>
      </c>
      <c r="AS179" s="47">
        <f t="shared" si="13"/>
        <v>0.75</v>
      </c>
      <c r="AT179" s="9">
        <v>1200</v>
      </c>
      <c r="AU179" s="9">
        <v>21</v>
      </c>
      <c r="AV179" s="48">
        <f t="shared" si="14"/>
        <v>900</v>
      </c>
      <c r="AW179" s="9"/>
    </row>
    <row r="180" s="2" customFormat="1" ht="22" customHeight="1" spans="1:49">
      <c r="A180" s="9"/>
      <c r="B180" s="9"/>
      <c r="C180" s="9" t="s">
        <v>433</v>
      </c>
      <c r="D180" s="9">
        <v>175</v>
      </c>
      <c r="E180" s="17" t="s">
        <v>467</v>
      </c>
      <c r="F180" s="11" t="s">
        <v>468</v>
      </c>
      <c r="G180" s="11" t="s">
        <v>113</v>
      </c>
      <c r="H180" s="11" t="s">
        <v>436</v>
      </c>
      <c r="I180" s="11" t="s">
        <v>102</v>
      </c>
      <c r="J180" s="17" t="s">
        <v>103</v>
      </c>
      <c r="K180" s="17">
        <v>0</v>
      </c>
      <c r="L180" s="17">
        <v>0</v>
      </c>
      <c r="M180" s="17">
        <v>0</v>
      </c>
      <c r="N180" s="17">
        <v>160</v>
      </c>
      <c r="O180" s="26">
        <v>0</v>
      </c>
      <c r="P180" s="26">
        <v>0</v>
      </c>
      <c r="Q180" s="25">
        <v>0</v>
      </c>
      <c r="R180" s="26">
        <v>0</v>
      </c>
      <c r="S180" s="26">
        <v>0</v>
      </c>
      <c r="T180" s="34">
        <v>0</v>
      </c>
      <c r="U180" s="35">
        <v>100</v>
      </c>
      <c r="V180" s="17">
        <v>0</v>
      </c>
      <c r="W180" s="17">
        <v>80</v>
      </c>
      <c r="X180" s="17">
        <v>60</v>
      </c>
      <c r="Y180" s="17">
        <v>120</v>
      </c>
      <c r="Z180" s="17">
        <v>0</v>
      </c>
      <c r="AA180" s="9"/>
      <c r="AB180" s="9">
        <v>0</v>
      </c>
      <c r="AC180" s="9">
        <v>0</v>
      </c>
      <c r="AD180" s="9">
        <v>0</v>
      </c>
      <c r="AE180" s="9">
        <v>0</v>
      </c>
      <c r="AF180" s="9">
        <v>20</v>
      </c>
      <c r="AG180" s="9">
        <v>0</v>
      </c>
      <c r="AH180" s="9">
        <v>0</v>
      </c>
      <c r="AI180" s="9">
        <v>0</v>
      </c>
      <c r="AJ180" s="9">
        <v>0</v>
      </c>
      <c r="AK180" s="9"/>
      <c r="AL180" s="9"/>
      <c r="AM180" s="9"/>
      <c r="AN180" s="44">
        <f t="shared" si="10"/>
        <v>540</v>
      </c>
      <c r="AO180" s="9" t="str">
        <f>VLOOKUP(H180,'[1]3.公布版'!$H:$AN,33,0)</f>
        <v>检验医学科</v>
      </c>
      <c r="AP180" s="9">
        <f t="shared" si="11"/>
        <v>17</v>
      </c>
      <c r="AQ180" s="9">
        <f>COUNTIF(AO:AO,AO180)</f>
        <v>18</v>
      </c>
      <c r="AR180" s="46">
        <f t="shared" si="12"/>
        <v>0.944444444444444</v>
      </c>
      <c r="AS180" s="47">
        <f t="shared" si="13"/>
        <v>0.5</v>
      </c>
      <c r="AT180" s="9">
        <v>1200</v>
      </c>
      <c r="AU180" s="9">
        <v>21</v>
      </c>
      <c r="AV180" s="48">
        <f t="shared" si="14"/>
        <v>600</v>
      </c>
      <c r="AW180" s="9"/>
    </row>
    <row r="181" s="2" customFormat="1" ht="22" customHeight="1" spans="1:49">
      <c r="A181" s="9"/>
      <c r="B181" s="9"/>
      <c r="C181" s="9" t="s">
        <v>433</v>
      </c>
      <c r="D181" s="9">
        <v>176</v>
      </c>
      <c r="E181" s="17" t="s">
        <v>469</v>
      </c>
      <c r="F181" s="11" t="s">
        <v>470</v>
      </c>
      <c r="G181" s="11" t="s">
        <v>113</v>
      </c>
      <c r="H181" s="11" t="s">
        <v>436</v>
      </c>
      <c r="I181" s="11" t="s">
        <v>102</v>
      </c>
      <c r="J181" s="17" t="s">
        <v>103</v>
      </c>
      <c r="K181" s="17">
        <v>0</v>
      </c>
      <c r="L181" s="17">
        <v>0</v>
      </c>
      <c r="M181" s="17">
        <v>0</v>
      </c>
      <c r="N181" s="17">
        <v>160</v>
      </c>
      <c r="O181" s="26">
        <v>0</v>
      </c>
      <c r="P181" s="26">
        <v>0</v>
      </c>
      <c r="Q181" s="25">
        <v>0</v>
      </c>
      <c r="R181" s="26">
        <v>0</v>
      </c>
      <c r="S181" s="26">
        <v>0</v>
      </c>
      <c r="T181" s="34">
        <v>0</v>
      </c>
      <c r="U181" s="35">
        <v>100</v>
      </c>
      <c r="V181" s="17">
        <v>0</v>
      </c>
      <c r="W181" s="17">
        <v>80</v>
      </c>
      <c r="X181" s="17">
        <v>60</v>
      </c>
      <c r="Y181" s="17">
        <v>120</v>
      </c>
      <c r="Z181" s="17">
        <v>0</v>
      </c>
      <c r="AA181" s="9"/>
      <c r="AB181" s="9">
        <v>0</v>
      </c>
      <c r="AC181" s="9">
        <v>0</v>
      </c>
      <c r="AD181" s="9">
        <v>0</v>
      </c>
      <c r="AE181" s="9">
        <v>0</v>
      </c>
      <c r="AF181" s="9">
        <v>0</v>
      </c>
      <c r="AG181" s="9">
        <v>0</v>
      </c>
      <c r="AH181" s="9">
        <v>0</v>
      </c>
      <c r="AI181" s="9">
        <v>0</v>
      </c>
      <c r="AJ181" s="9">
        <v>0</v>
      </c>
      <c r="AK181" s="9"/>
      <c r="AL181" s="9"/>
      <c r="AM181" s="9"/>
      <c r="AN181" s="44">
        <f t="shared" si="10"/>
        <v>520</v>
      </c>
      <c r="AO181" s="9" t="str">
        <f>VLOOKUP(H181,'[1]3.公布版'!$H:$AN,33,0)</f>
        <v>检验医学科</v>
      </c>
      <c r="AP181" s="9">
        <f t="shared" si="11"/>
        <v>18</v>
      </c>
      <c r="AQ181" s="9">
        <f>COUNTIF(AO:AO,AO181)</f>
        <v>18</v>
      </c>
      <c r="AR181" s="46">
        <f t="shared" si="12"/>
        <v>1</v>
      </c>
      <c r="AS181" s="47">
        <f t="shared" si="13"/>
        <v>0.5</v>
      </c>
      <c r="AT181" s="9">
        <v>1200</v>
      </c>
      <c r="AU181" s="9">
        <v>21</v>
      </c>
      <c r="AV181" s="48">
        <f t="shared" si="14"/>
        <v>600</v>
      </c>
      <c r="AW181" s="9"/>
    </row>
    <row r="182" s="2" customFormat="1" ht="22" customHeight="1" spans="1:49">
      <c r="A182" s="9"/>
      <c r="B182" s="9"/>
      <c r="C182" s="9" t="s">
        <v>471</v>
      </c>
      <c r="D182" s="9">
        <v>177</v>
      </c>
      <c r="E182" s="12" t="s">
        <v>472</v>
      </c>
      <c r="F182" s="11" t="s">
        <v>473</v>
      </c>
      <c r="G182" s="11" t="s">
        <v>100</v>
      </c>
      <c r="H182" s="11" t="s">
        <v>471</v>
      </c>
      <c r="I182" s="11" t="s">
        <v>114</v>
      </c>
      <c r="J182" s="17" t="s">
        <v>103</v>
      </c>
      <c r="K182" s="11">
        <v>0</v>
      </c>
      <c r="L182" s="50">
        <v>0</v>
      </c>
      <c r="M182" s="11">
        <v>0</v>
      </c>
      <c r="N182" s="17">
        <v>160</v>
      </c>
      <c r="O182" s="26">
        <v>3</v>
      </c>
      <c r="P182" s="26">
        <v>0</v>
      </c>
      <c r="Q182" s="25">
        <v>0</v>
      </c>
      <c r="R182" s="26">
        <v>0</v>
      </c>
      <c r="S182" s="26">
        <v>0</v>
      </c>
      <c r="T182" s="34">
        <v>150</v>
      </c>
      <c r="U182" s="35">
        <v>100</v>
      </c>
      <c r="V182" s="17">
        <v>10</v>
      </c>
      <c r="W182" s="17">
        <v>80</v>
      </c>
      <c r="X182" s="17">
        <v>60</v>
      </c>
      <c r="Y182" s="17">
        <v>120</v>
      </c>
      <c r="Z182" s="13">
        <v>0</v>
      </c>
      <c r="AA182" s="9"/>
      <c r="AB182" s="9">
        <v>100</v>
      </c>
      <c r="AC182" s="9">
        <v>150</v>
      </c>
      <c r="AD182" s="9">
        <v>100</v>
      </c>
      <c r="AE182" s="9">
        <v>0</v>
      </c>
      <c r="AF182" s="9">
        <v>0</v>
      </c>
      <c r="AG182" s="9">
        <v>0</v>
      </c>
      <c r="AH182" s="9">
        <v>0</v>
      </c>
      <c r="AI182" s="9">
        <v>0</v>
      </c>
      <c r="AJ182" s="9">
        <v>0</v>
      </c>
      <c r="AK182" s="9"/>
      <c r="AL182" s="9"/>
      <c r="AM182" s="9"/>
      <c r="AN182" s="44">
        <f t="shared" si="10"/>
        <v>1030</v>
      </c>
      <c r="AO182" s="9" t="str">
        <f>VLOOKUP(H182,'[1]3.公布版'!$H:$AN,33,0)</f>
        <v>精神科</v>
      </c>
      <c r="AP182" s="9">
        <f t="shared" si="11"/>
        <v>1</v>
      </c>
      <c r="AQ182" s="9">
        <f>COUNTIF(AO:AO,AO182)</f>
        <v>16</v>
      </c>
      <c r="AR182" s="46">
        <f t="shared" si="12"/>
        <v>0.0625</v>
      </c>
      <c r="AS182" s="47">
        <f t="shared" si="13"/>
        <v>1.5</v>
      </c>
      <c r="AT182" s="9">
        <v>1200</v>
      </c>
      <c r="AU182" s="9">
        <v>21</v>
      </c>
      <c r="AV182" s="48">
        <f t="shared" si="14"/>
        <v>1800</v>
      </c>
      <c r="AW182" s="9"/>
    </row>
    <row r="183" s="2" customFormat="1" ht="22" customHeight="1" spans="1:49">
      <c r="A183" s="9"/>
      <c r="B183" s="9"/>
      <c r="C183" s="9" t="s">
        <v>471</v>
      </c>
      <c r="D183" s="9">
        <v>178</v>
      </c>
      <c r="E183" s="13" t="s">
        <v>474</v>
      </c>
      <c r="F183" s="11" t="s">
        <v>475</v>
      </c>
      <c r="G183" s="11" t="s">
        <v>113</v>
      </c>
      <c r="H183" s="11" t="s">
        <v>471</v>
      </c>
      <c r="I183" s="11" t="s">
        <v>114</v>
      </c>
      <c r="J183" s="17" t="s">
        <v>103</v>
      </c>
      <c r="K183" s="11">
        <v>0</v>
      </c>
      <c r="L183" s="11">
        <v>0</v>
      </c>
      <c r="M183" s="11">
        <v>0</v>
      </c>
      <c r="N183" s="17">
        <v>160</v>
      </c>
      <c r="O183" s="26">
        <v>0</v>
      </c>
      <c r="P183" s="25">
        <v>1</v>
      </c>
      <c r="Q183" s="26">
        <v>1</v>
      </c>
      <c r="R183" s="26">
        <v>0</v>
      </c>
      <c r="S183" s="26">
        <v>0</v>
      </c>
      <c r="T183" s="34">
        <v>40</v>
      </c>
      <c r="U183" s="35">
        <v>100</v>
      </c>
      <c r="V183" s="17">
        <v>10</v>
      </c>
      <c r="W183" s="17">
        <v>80</v>
      </c>
      <c r="X183" s="17">
        <v>60</v>
      </c>
      <c r="Y183" s="17">
        <v>120</v>
      </c>
      <c r="Z183" s="13">
        <v>0</v>
      </c>
      <c r="AA183" s="9"/>
      <c r="AB183" s="9">
        <v>100</v>
      </c>
      <c r="AC183" s="9">
        <v>150</v>
      </c>
      <c r="AD183" s="9">
        <v>100</v>
      </c>
      <c r="AE183" s="9">
        <v>0</v>
      </c>
      <c r="AF183" s="9">
        <v>20</v>
      </c>
      <c r="AG183" s="9">
        <v>0</v>
      </c>
      <c r="AH183" s="9">
        <v>0</v>
      </c>
      <c r="AI183" s="9">
        <v>0</v>
      </c>
      <c r="AJ183" s="9">
        <v>0</v>
      </c>
      <c r="AK183" s="9"/>
      <c r="AL183" s="9"/>
      <c r="AM183" s="9"/>
      <c r="AN183" s="44">
        <f t="shared" si="10"/>
        <v>940</v>
      </c>
      <c r="AO183" s="9" t="str">
        <f>VLOOKUP(H183,'[1]3.公布版'!$H:$AN,33,0)</f>
        <v>精神科</v>
      </c>
      <c r="AP183" s="9">
        <f t="shared" si="11"/>
        <v>2</v>
      </c>
      <c r="AQ183" s="9">
        <f>COUNTIF(AO:AO,AO183)</f>
        <v>16</v>
      </c>
      <c r="AR183" s="46">
        <f t="shared" si="12"/>
        <v>0.125</v>
      </c>
      <c r="AS183" s="47">
        <f t="shared" si="13"/>
        <v>1.25</v>
      </c>
      <c r="AT183" s="9">
        <v>1200</v>
      </c>
      <c r="AU183" s="9">
        <v>21</v>
      </c>
      <c r="AV183" s="48">
        <f t="shared" si="14"/>
        <v>1500</v>
      </c>
      <c r="AW183" s="9"/>
    </row>
    <row r="184" s="2" customFormat="1" ht="22" customHeight="1" spans="1:49">
      <c r="A184" s="9"/>
      <c r="B184" s="9"/>
      <c r="C184" s="9" t="s">
        <v>471</v>
      </c>
      <c r="D184" s="9">
        <v>179</v>
      </c>
      <c r="E184" s="12" t="s">
        <v>476</v>
      </c>
      <c r="F184" s="11" t="s">
        <v>477</v>
      </c>
      <c r="G184" s="11" t="s">
        <v>100</v>
      </c>
      <c r="H184" s="11" t="s">
        <v>471</v>
      </c>
      <c r="I184" s="11" t="s">
        <v>109</v>
      </c>
      <c r="J184" s="17" t="s">
        <v>103</v>
      </c>
      <c r="K184" s="11">
        <v>0</v>
      </c>
      <c r="L184" s="11">
        <v>0</v>
      </c>
      <c r="M184" s="11">
        <v>0</v>
      </c>
      <c r="N184" s="17">
        <v>160</v>
      </c>
      <c r="O184" s="26">
        <v>0</v>
      </c>
      <c r="P184" s="26">
        <v>2</v>
      </c>
      <c r="Q184" s="26">
        <v>1</v>
      </c>
      <c r="R184" s="26">
        <v>0</v>
      </c>
      <c r="S184" s="26">
        <v>0</v>
      </c>
      <c r="T184" s="34">
        <v>60</v>
      </c>
      <c r="U184" s="35">
        <v>100</v>
      </c>
      <c r="V184" s="17">
        <v>10</v>
      </c>
      <c r="W184" s="17">
        <v>80</v>
      </c>
      <c r="X184" s="17">
        <v>60</v>
      </c>
      <c r="Y184" s="17">
        <v>120</v>
      </c>
      <c r="Z184" s="13">
        <v>0</v>
      </c>
      <c r="AA184" s="9"/>
      <c r="AB184" s="9">
        <v>100</v>
      </c>
      <c r="AC184" s="9">
        <v>150</v>
      </c>
      <c r="AD184" s="9">
        <v>100</v>
      </c>
      <c r="AE184" s="9">
        <v>0</v>
      </c>
      <c r="AF184" s="9">
        <v>0</v>
      </c>
      <c r="AG184" s="9">
        <v>0</v>
      </c>
      <c r="AH184" s="9">
        <v>0</v>
      </c>
      <c r="AI184" s="9">
        <v>0</v>
      </c>
      <c r="AJ184" s="9">
        <v>0</v>
      </c>
      <c r="AK184" s="9"/>
      <c r="AL184" s="9"/>
      <c r="AM184" s="9"/>
      <c r="AN184" s="44">
        <f t="shared" si="10"/>
        <v>940</v>
      </c>
      <c r="AO184" s="9" t="str">
        <f>VLOOKUP(H184,'[1]3.公布版'!$H:$AN,33,0)</f>
        <v>精神科</v>
      </c>
      <c r="AP184" s="9">
        <f t="shared" si="11"/>
        <v>2</v>
      </c>
      <c r="AQ184" s="9">
        <f>COUNTIF(AO:AO,AO184)</f>
        <v>16</v>
      </c>
      <c r="AR184" s="46">
        <f t="shared" si="12"/>
        <v>0.125</v>
      </c>
      <c r="AS184" s="47">
        <f t="shared" si="13"/>
        <v>1.25</v>
      </c>
      <c r="AT184" s="9">
        <v>1200</v>
      </c>
      <c r="AU184" s="9">
        <v>21</v>
      </c>
      <c r="AV184" s="48">
        <f t="shared" si="14"/>
        <v>1500</v>
      </c>
      <c r="AW184" s="9"/>
    </row>
    <row r="185" s="2" customFormat="1" ht="22" customHeight="1" spans="1:49">
      <c r="A185" s="9"/>
      <c r="B185" s="9"/>
      <c r="C185" s="9" t="s">
        <v>471</v>
      </c>
      <c r="D185" s="9">
        <v>180</v>
      </c>
      <c r="E185" s="12" t="s">
        <v>478</v>
      </c>
      <c r="F185" s="11" t="s">
        <v>479</v>
      </c>
      <c r="G185" s="11" t="s">
        <v>100</v>
      </c>
      <c r="H185" s="11" t="s">
        <v>471</v>
      </c>
      <c r="I185" s="11" t="s">
        <v>109</v>
      </c>
      <c r="J185" s="17" t="s">
        <v>103</v>
      </c>
      <c r="K185" s="11">
        <v>0</v>
      </c>
      <c r="L185" s="11">
        <v>0</v>
      </c>
      <c r="M185" s="11">
        <v>0</v>
      </c>
      <c r="N185" s="17">
        <v>160</v>
      </c>
      <c r="O185" s="26">
        <v>0</v>
      </c>
      <c r="P185" s="26">
        <v>2</v>
      </c>
      <c r="Q185" s="26">
        <v>1</v>
      </c>
      <c r="R185" s="26">
        <v>0</v>
      </c>
      <c r="S185" s="26">
        <v>0</v>
      </c>
      <c r="T185" s="34">
        <v>60</v>
      </c>
      <c r="U185" s="35">
        <v>100</v>
      </c>
      <c r="V185" s="17">
        <v>10</v>
      </c>
      <c r="W185" s="17">
        <v>80</v>
      </c>
      <c r="X185" s="17">
        <v>60</v>
      </c>
      <c r="Y185" s="17">
        <v>120</v>
      </c>
      <c r="Z185" s="13">
        <v>0</v>
      </c>
      <c r="AA185" s="9"/>
      <c r="AB185" s="9">
        <v>100</v>
      </c>
      <c r="AC185" s="9">
        <v>150</v>
      </c>
      <c r="AD185" s="9">
        <v>100</v>
      </c>
      <c r="AE185" s="9">
        <v>0</v>
      </c>
      <c r="AF185" s="9">
        <v>0</v>
      </c>
      <c r="AG185" s="9">
        <v>0</v>
      </c>
      <c r="AH185" s="9">
        <v>0</v>
      </c>
      <c r="AI185" s="9">
        <v>0</v>
      </c>
      <c r="AJ185" s="9">
        <v>0</v>
      </c>
      <c r="AK185" s="9"/>
      <c r="AL185" s="9"/>
      <c r="AM185" s="9"/>
      <c r="AN185" s="44">
        <f t="shared" si="10"/>
        <v>940</v>
      </c>
      <c r="AO185" s="9" t="str">
        <f>VLOOKUP(H185,'[1]3.公布版'!$H:$AN,33,0)</f>
        <v>精神科</v>
      </c>
      <c r="AP185" s="9">
        <f t="shared" si="11"/>
        <v>2</v>
      </c>
      <c r="AQ185" s="9">
        <f>COUNTIF(AO:AO,AO185)</f>
        <v>16</v>
      </c>
      <c r="AR185" s="46">
        <f t="shared" si="12"/>
        <v>0.125</v>
      </c>
      <c r="AS185" s="47">
        <f t="shared" si="13"/>
        <v>1.25</v>
      </c>
      <c r="AT185" s="9">
        <v>1200</v>
      </c>
      <c r="AU185" s="9">
        <v>21</v>
      </c>
      <c r="AV185" s="48">
        <f t="shared" si="14"/>
        <v>1500</v>
      </c>
      <c r="AW185" s="9"/>
    </row>
    <row r="186" s="2" customFormat="1" ht="22" customHeight="1" spans="1:49">
      <c r="A186" s="9"/>
      <c r="B186" s="9"/>
      <c r="C186" s="9" t="s">
        <v>471</v>
      </c>
      <c r="D186" s="9">
        <v>181</v>
      </c>
      <c r="E186" s="12" t="s">
        <v>480</v>
      </c>
      <c r="F186" s="11" t="s">
        <v>481</v>
      </c>
      <c r="G186" s="11" t="s">
        <v>100</v>
      </c>
      <c r="H186" s="11" t="s">
        <v>471</v>
      </c>
      <c r="I186" s="11" t="s">
        <v>114</v>
      </c>
      <c r="J186" s="17" t="s">
        <v>103</v>
      </c>
      <c r="K186" s="11">
        <v>0</v>
      </c>
      <c r="L186" s="11">
        <v>0</v>
      </c>
      <c r="M186" s="11">
        <v>0</v>
      </c>
      <c r="N186" s="17">
        <v>160</v>
      </c>
      <c r="O186" s="26">
        <v>0</v>
      </c>
      <c r="P186" s="26">
        <v>2</v>
      </c>
      <c r="Q186" s="25">
        <v>0</v>
      </c>
      <c r="R186" s="26">
        <v>0</v>
      </c>
      <c r="S186" s="26">
        <v>0</v>
      </c>
      <c r="T186" s="34">
        <v>40</v>
      </c>
      <c r="U186" s="35">
        <v>100</v>
      </c>
      <c r="V186" s="17">
        <v>10</v>
      </c>
      <c r="W186" s="17">
        <v>80</v>
      </c>
      <c r="X186" s="17">
        <v>60</v>
      </c>
      <c r="Y186" s="17">
        <v>120</v>
      </c>
      <c r="Z186" s="13">
        <v>0</v>
      </c>
      <c r="AA186" s="9"/>
      <c r="AB186" s="9">
        <v>100</v>
      </c>
      <c r="AC186" s="9">
        <v>150</v>
      </c>
      <c r="AD186" s="9">
        <v>100</v>
      </c>
      <c r="AE186" s="9">
        <v>0</v>
      </c>
      <c r="AF186" s="9">
        <v>0</v>
      </c>
      <c r="AG186" s="9">
        <v>0</v>
      </c>
      <c r="AH186" s="9">
        <v>0</v>
      </c>
      <c r="AI186" s="9">
        <v>0</v>
      </c>
      <c r="AJ186" s="9">
        <v>0</v>
      </c>
      <c r="AK186" s="9"/>
      <c r="AL186" s="9"/>
      <c r="AM186" s="9"/>
      <c r="AN186" s="44">
        <f t="shared" si="10"/>
        <v>920</v>
      </c>
      <c r="AO186" s="9" t="str">
        <f>VLOOKUP(H186,'[1]3.公布版'!$H:$AN,33,0)</f>
        <v>精神科</v>
      </c>
      <c r="AP186" s="9">
        <f t="shared" si="11"/>
        <v>5</v>
      </c>
      <c r="AQ186" s="9">
        <f>COUNTIF(AO:AO,AO186)</f>
        <v>16</v>
      </c>
      <c r="AR186" s="46">
        <f t="shared" si="12"/>
        <v>0.3125</v>
      </c>
      <c r="AS186" s="47">
        <f t="shared" si="13"/>
        <v>1.25</v>
      </c>
      <c r="AT186" s="9">
        <v>1200</v>
      </c>
      <c r="AU186" s="9">
        <v>21</v>
      </c>
      <c r="AV186" s="48">
        <f t="shared" si="14"/>
        <v>1500</v>
      </c>
      <c r="AW186" s="9"/>
    </row>
    <row r="187" s="2" customFormat="1" ht="22" customHeight="1" spans="1:49">
      <c r="A187" s="9"/>
      <c r="B187" s="9"/>
      <c r="C187" s="9" t="s">
        <v>471</v>
      </c>
      <c r="D187" s="9">
        <v>182</v>
      </c>
      <c r="E187" s="10" t="s">
        <v>482</v>
      </c>
      <c r="F187" s="11" t="s">
        <v>483</v>
      </c>
      <c r="G187" s="11" t="s">
        <v>100</v>
      </c>
      <c r="H187" s="11" t="s">
        <v>471</v>
      </c>
      <c r="I187" s="11" t="s">
        <v>102</v>
      </c>
      <c r="J187" s="17" t="s">
        <v>103</v>
      </c>
      <c r="K187" s="11">
        <v>0</v>
      </c>
      <c r="L187" s="11">
        <v>0</v>
      </c>
      <c r="M187" s="11">
        <v>0</v>
      </c>
      <c r="N187" s="17">
        <v>160</v>
      </c>
      <c r="O187" s="26">
        <v>0</v>
      </c>
      <c r="P187" s="26">
        <v>2</v>
      </c>
      <c r="Q187" s="25">
        <v>0</v>
      </c>
      <c r="R187" s="26">
        <v>0</v>
      </c>
      <c r="S187" s="26">
        <v>0</v>
      </c>
      <c r="T187" s="34">
        <v>40</v>
      </c>
      <c r="U187" s="35">
        <v>100</v>
      </c>
      <c r="V187" s="17">
        <v>10</v>
      </c>
      <c r="W187" s="17">
        <v>80</v>
      </c>
      <c r="X187" s="17">
        <v>60</v>
      </c>
      <c r="Y187" s="17">
        <v>120</v>
      </c>
      <c r="Z187" s="13">
        <v>0</v>
      </c>
      <c r="AA187" s="9"/>
      <c r="AB187" s="9">
        <v>100</v>
      </c>
      <c r="AC187" s="9">
        <v>150</v>
      </c>
      <c r="AD187" s="9">
        <v>100</v>
      </c>
      <c r="AE187" s="9">
        <v>0</v>
      </c>
      <c r="AF187" s="9">
        <v>0</v>
      </c>
      <c r="AG187" s="9">
        <v>0</v>
      </c>
      <c r="AH187" s="9">
        <v>0</v>
      </c>
      <c r="AI187" s="9">
        <v>0</v>
      </c>
      <c r="AJ187" s="9">
        <v>0</v>
      </c>
      <c r="AK187" s="9"/>
      <c r="AL187" s="9"/>
      <c r="AM187" s="9"/>
      <c r="AN187" s="44">
        <f t="shared" si="10"/>
        <v>920</v>
      </c>
      <c r="AO187" s="9" t="str">
        <f>VLOOKUP(H187,'[1]3.公布版'!$H:$AN,33,0)</f>
        <v>精神科</v>
      </c>
      <c r="AP187" s="9">
        <f t="shared" si="11"/>
        <v>5</v>
      </c>
      <c r="AQ187" s="9">
        <f>COUNTIF(AO:AO,AO187)</f>
        <v>16</v>
      </c>
      <c r="AR187" s="46">
        <f t="shared" si="12"/>
        <v>0.3125</v>
      </c>
      <c r="AS187" s="47">
        <f t="shared" si="13"/>
        <v>1.25</v>
      </c>
      <c r="AT187" s="9">
        <v>1200</v>
      </c>
      <c r="AU187" s="9">
        <v>21</v>
      </c>
      <c r="AV187" s="48">
        <f t="shared" si="14"/>
        <v>1500</v>
      </c>
      <c r="AW187" s="9"/>
    </row>
    <row r="188" s="2" customFormat="1" ht="22" customHeight="1" spans="1:49">
      <c r="A188" s="9"/>
      <c r="B188" s="9"/>
      <c r="C188" s="9" t="s">
        <v>471</v>
      </c>
      <c r="D188" s="9">
        <v>183</v>
      </c>
      <c r="E188" s="13" t="s">
        <v>484</v>
      </c>
      <c r="F188" s="11" t="s">
        <v>485</v>
      </c>
      <c r="G188" s="11" t="s">
        <v>113</v>
      </c>
      <c r="H188" s="11" t="s">
        <v>471</v>
      </c>
      <c r="I188" s="11" t="s">
        <v>114</v>
      </c>
      <c r="J188" s="17" t="s">
        <v>103</v>
      </c>
      <c r="K188" s="11">
        <v>0</v>
      </c>
      <c r="L188" s="11">
        <v>0</v>
      </c>
      <c r="M188" s="11">
        <v>0</v>
      </c>
      <c r="N188" s="17">
        <v>160</v>
      </c>
      <c r="O188" s="26">
        <v>0</v>
      </c>
      <c r="P188" s="26">
        <v>0</v>
      </c>
      <c r="Q188" s="25">
        <v>0</v>
      </c>
      <c r="R188" s="26">
        <v>0</v>
      </c>
      <c r="S188" s="26">
        <v>0</v>
      </c>
      <c r="T188" s="34">
        <v>0</v>
      </c>
      <c r="U188" s="35">
        <v>100</v>
      </c>
      <c r="V188" s="17">
        <v>10</v>
      </c>
      <c r="W188" s="17">
        <v>60</v>
      </c>
      <c r="X188" s="17">
        <v>60</v>
      </c>
      <c r="Y188" s="17">
        <v>120</v>
      </c>
      <c r="Z188" s="13">
        <v>0</v>
      </c>
      <c r="AA188" s="9"/>
      <c r="AB188" s="9">
        <v>100</v>
      </c>
      <c r="AC188" s="9">
        <v>150</v>
      </c>
      <c r="AD188" s="9">
        <v>100</v>
      </c>
      <c r="AE188" s="9">
        <v>0</v>
      </c>
      <c r="AF188" s="9">
        <v>0</v>
      </c>
      <c r="AG188" s="9">
        <v>0</v>
      </c>
      <c r="AH188" s="9">
        <v>0</v>
      </c>
      <c r="AI188" s="9">
        <v>0</v>
      </c>
      <c r="AJ188" s="9">
        <v>0</v>
      </c>
      <c r="AK188" s="9"/>
      <c r="AL188" s="9"/>
      <c r="AM188" s="9"/>
      <c r="AN188" s="44">
        <f t="shared" si="10"/>
        <v>860</v>
      </c>
      <c r="AO188" s="9" t="str">
        <f>VLOOKUP(H188,'[1]3.公布版'!$H:$AN,33,0)</f>
        <v>精神科</v>
      </c>
      <c r="AP188" s="9">
        <f t="shared" si="11"/>
        <v>7</v>
      </c>
      <c r="AQ188" s="9">
        <f>COUNTIF(AO:AO,AO188)</f>
        <v>16</v>
      </c>
      <c r="AR188" s="46">
        <f t="shared" si="12"/>
        <v>0.4375</v>
      </c>
      <c r="AS188" s="47">
        <f t="shared" si="13"/>
        <v>1</v>
      </c>
      <c r="AT188" s="9">
        <v>1200</v>
      </c>
      <c r="AU188" s="9">
        <v>21</v>
      </c>
      <c r="AV188" s="48">
        <f t="shared" si="14"/>
        <v>1200</v>
      </c>
      <c r="AW188" s="9"/>
    </row>
    <row r="189" s="2" customFormat="1" ht="22" customHeight="1" spans="1:49">
      <c r="A189" s="9"/>
      <c r="B189" s="9"/>
      <c r="C189" s="9" t="s">
        <v>471</v>
      </c>
      <c r="D189" s="9">
        <v>184</v>
      </c>
      <c r="E189" s="12" t="s">
        <v>486</v>
      </c>
      <c r="F189" s="11" t="s">
        <v>487</v>
      </c>
      <c r="G189" s="11" t="s">
        <v>100</v>
      </c>
      <c r="H189" s="11" t="s">
        <v>471</v>
      </c>
      <c r="I189" s="11" t="s">
        <v>114</v>
      </c>
      <c r="J189" s="17" t="s">
        <v>103</v>
      </c>
      <c r="K189" s="11">
        <v>0</v>
      </c>
      <c r="L189" s="11">
        <v>0</v>
      </c>
      <c r="M189" s="11">
        <v>0</v>
      </c>
      <c r="N189" s="17">
        <v>160</v>
      </c>
      <c r="O189" s="26">
        <v>0</v>
      </c>
      <c r="P189" s="26">
        <v>2</v>
      </c>
      <c r="Q189" s="26">
        <v>1</v>
      </c>
      <c r="R189" s="26">
        <v>0</v>
      </c>
      <c r="S189" s="26">
        <v>0</v>
      </c>
      <c r="T189" s="34">
        <v>60</v>
      </c>
      <c r="U189" s="35">
        <v>100</v>
      </c>
      <c r="V189" s="17">
        <v>10</v>
      </c>
      <c r="W189" s="17">
        <v>80</v>
      </c>
      <c r="X189" s="17">
        <v>60</v>
      </c>
      <c r="Y189" s="17">
        <v>120</v>
      </c>
      <c r="Z189" s="13">
        <v>0</v>
      </c>
      <c r="AA189" s="9"/>
      <c r="AB189" s="9">
        <v>100</v>
      </c>
      <c r="AC189" s="9">
        <v>150</v>
      </c>
      <c r="AD189" s="9">
        <v>0</v>
      </c>
      <c r="AE189" s="9">
        <v>0</v>
      </c>
      <c r="AF189" s="9">
        <v>0</v>
      </c>
      <c r="AG189" s="9">
        <v>0</v>
      </c>
      <c r="AH189" s="9">
        <v>0</v>
      </c>
      <c r="AI189" s="9">
        <v>0</v>
      </c>
      <c r="AJ189" s="9">
        <v>0</v>
      </c>
      <c r="AK189" s="9"/>
      <c r="AL189" s="9"/>
      <c r="AM189" s="9"/>
      <c r="AN189" s="44">
        <f t="shared" si="10"/>
        <v>840</v>
      </c>
      <c r="AO189" s="9" t="str">
        <f>VLOOKUP(H189,'[1]3.公布版'!$H:$AN,33,0)</f>
        <v>精神科</v>
      </c>
      <c r="AP189" s="9">
        <f t="shared" si="11"/>
        <v>8</v>
      </c>
      <c r="AQ189" s="9">
        <f>COUNTIF(AO:AO,AO189)</f>
        <v>16</v>
      </c>
      <c r="AR189" s="46">
        <f t="shared" si="12"/>
        <v>0.5</v>
      </c>
      <c r="AS189" s="47">
        <f t="shared" si="13"/>
        <v>1</v>
      </c>
      <c r="AT189" s="9">
        <v>1200</v>
      </c>
      <c r="AU189" s="9">
        <v>21</v>
      </c>
      <c r="AV189" s="48">
        <f t="shared" si="14"/>
        <v>1200</v>
      </c>
      <c r="AW189" s="9"/>
    </row>
    <row r="190" s="2" customFormat="1" ht="22" customHeight="1" spans="1:49">
      <c r="A190" s="9"/>
      <c r="B190" s="9"/>
      <c r="C190" s="9" t="s">
        <v>471</v>
      </c>
      <c r="D190" s="9">
        <v>185</v>
      </c>
      <c r="E190" s="12" t="s">
        <v>488</v>
      </c>
      <c r="F190" s="11" t="s">
        <v>489</v>
      </c>
      <c r="G190" s="11" t="s">
        <v>100</v>
      </c>
      <c r="H190" s="11" t="s">
        <v>471</v>
      </c>
      <c r="I190" s="11" t="s">
        <v>114</v>
      </c>
      <c r="J190" s="17" t="s">
        <v>103</v>
      </c>
      <c r="K190" s="11">
        <v>0</v>
      </c>
      <c r="L190" s="11">
        <v>0</v>
      </c>
      <c r="M190" s="11">
        <v>0</v>
      </c>
      <c r="N190" s="17">
        <v>160</v>
      </c>
      <c r="O190" s="26">
        <v>0</v>
      </c>
      <c r="P190" s="26">
        <v>2</v>
      </c>
      <c r="Q190" s="26">
        <v>1</v>
      </c>
      <c r="R190" s="26">
        <v>0</v>
      </c>
      <c r="S190" s="26">
        <v>0</v>
      </c>
      <c r="T190" s="34">
        <v>60</v>
      </c>
      <c r="U190" s="35">
        <v>100</v>
      </c>
      <c r="V190" s="17">
        <v>10</v>
      </c>
      <c r="W190" s="17">
        <v>80</v>
      </c>
      <c r="X190" s="17">
        <v>60</v>
      </c>
      <c r="Y190" s="17">
        <v>120</v>
      </c>
      <c r="Z190" s="13">
        <v>0</v>
      </c>
      <c r="AA190" s="9"/>
      <c r="AB190" s="9">
        <v>100</v>
      </c>
      <c r="AC190" s="9">
        <v>150</v>
      </c>
      <c r="AD190" s="9">
        <v>0</v>
      </c>
      <c r="AE190" s="9">
        <v>0</v>
      </c>
      <c r="AF190" s="9">
        <v>0</v>
      </c>
      <c r="AG190" s="9">
        <v>0</v>
      </c>
      <c r="AH190" s="9">
        <v>0</v>
      </c>
      <c r="AI190" s="9">
        <v>0</v>
      </c>
      <c r="AJ190" s="9">
        <v>0</v>
      </c>
      <c r="AK190" s="9"/>
      <c r="AL190" s="9"/>
      <c r="AM190" s="9"/>
      <c r="AN190" s="44">
        <f t="shared" si="10"/>
        <v>840</v>
      </c>
      <c r="AO190" s="9" t="str">
        <f>VLOOKUP(H190,'[1]3.公布版'!$H:$AN,33,0)</f>
        <v>精神科</v>
      </c>
      <c r="AP190" s="9">
        <f t="shared" si="11"/>
        <v>8</v>
      </c>
      <c r="AQ190" s="9">
        <f>COUNTIF(AO:AO,AO190)</f>
        <v>16</v>
      </c>
      <c r="AR190" s="46">
        <f t="shared" si="12"/>
        <v>0.5</v>
      </c>
      <c r="AS190" s="47">
        <f t="shared" si="13"/>
        <v>1</v>
      </c>
      <c r="AT190" s="9">
        <v>1200</v>
      </c>
      <c r="AU190" s="9">
        <v>21</v>
      </c>
      <c r="AV190" s="48">
        <f t="shared" si="14"/>
        <v>1200</v>
      </c>
      <c r="AW190" s="9"/>
    </row>
    <row r="191" s="2" customFormat="1" ht="22" customHeight="1" spans="1:49">
      <c r="A191" s="9"/>
      <c r="B191" s="9"/>
      <c r="C191" s="9" t="s">
        <v>471</v>
      </c>
      <c r="D191" s="9">
        <v>186</v>
      </c>
      <c r="E191" s="13" t="s">
        <v>490</v>
      </c>
      <c r="F191" s="11" t="s">
        <v>491</v>
      </c>
      <c r="G191" s="11" t="s">
        <v>113</v>
      </c>
      <c r="H191" s="11" t="s">
        <v>471</v>
      </c>
      <c r="I191" s="11" t="s">
        <v>102</v>
      </c>
      <c r="J191" s="17" t="s">
        <v>103</v>
      </c>
      <c r="K191" s="11">
        <v>0</v>
      </c>
      <c r="L191" s="11">
        <v>0</v>
      </c>
      <c r="M191" s="11">
        <v>0</v>
      </c>
      <c r="N191" s="17">
        <v>160</v>
      </c>
      <c r="O191" s="26">
        <v>0</v>
      </c>
      <c r="P191" s="26">
        <v>2</v>
      </c>
      <c r="Q191" s="25">
        <v>0</v>
      </c>
      <c r="R191" s="26">
        <v>0</v>
      </c>
      <c r="S191" s="26">
        <v>0</v>
      </c>
      <c r="T191" s="34">
        <v>40</v>
      </c>
      <c r="U191" s="35">
        <v>100</v>
      </c>
      <c r="V191" s="17">
        <v>10</v>
      </c>
      <c r="W191" s="17">
        <v>80</v>
      </c>
      <c r="X191" s="17">
        <v>60</v>
      </c>
      <c r="Y191" s="17">
        <v>120</v>
      </c>
      <c r="Z191" s="13">
        <v>0</v>
      </c>
      <c r="AA191" s="9"/>
      <c r="AB191" s="9">
        <v>0</v>
      </c>
      <c r="AC191" s="9">
        <v>0</v>
      </c>
      <c r="AD191" s="9">
        <v>0</v>
      </c>
      <c r="AE191" s="9">
        <v>0</v>
      </c>
      <c r="AF191" s="9">
        <v>40</v>
      </c>
      <c r="AG191" s="9">
        <v>0</v>
      </c>
      <c r="AH191" s="9">
        <v>0</v>
      </c>
      <c r="AI191" s="9">
        <v>0</v>
      </c>
      <c r="AJ191" s="9">
        <v>0</v>
      </c>
      <c r="AK191" s="9"/>
      <c r="AL191" s="9"/>
      <c r="AM191" s="9"/>
      <c r="AN191" s="44">
        <f t="shared" si="10"/>
        <v>610</v>
      </c>
      <c r="AO191" s="9" t="str">
        <f>VLOOKUP(H191,'[1]3.公布版'!$H:$AN,33,0)</f>
        <v>精神科</v>
      </c>
      <c r="AP191" s="9">
        <f t="shared" si="11"/>
        <v>10</v>
      </c>
      <c r="AQ191" s="9">
        <f>COUNTIF(AO:AO,AO191)</f>
        <v>16</v>
      </c>
      <c r="AR191" s="46">
        <f t="shared" si="12"/>
        <v>0.625</v>
      </c>
      <c r="AS191" s="47">
        <f t="shared" si="13"/>
        <v>0.75</v>
      </c>
      <c r="AT191" s="9">
        <v>1200</v>
      </c>
      <c r="AU191" s="9">
        <v>21</v>
      </c>
      <c r="AV191" s="48">
        <f t="shared" si="14"/>
        <v>900</v>
      </c>
      <c r="AW191" s="9"/>
    </row>
    <row r="192" s="2" customFormat="1" ht="22" customHeight="1" spans="1:49">
      <c r="A192" s="9"/>
      <c r="B192" s="9"/>
      <c r="C192" s="9" t="s">
        <v>471</v>
      </c>
      <c r="D192" s="9">
        <v>187</v>
      </c>
      <c r="E192" s="13" t="s">
        <v>492</v>
      </c>
      <c r="F192" s="11" t="s">
        <v>493</v>
      </c>
      <c r="G192" s="11" t="s">
        <v>113</v>
      </c>
      <c r="H192" s="11" t="s">
        <v>471</v>
      </c>
      <c r="I192" s="11" t="s">
        <v>102</v>
      </c>
      <c r="J192" s="17" t="s">
        <v>103</v>
      </c>
      <c r="K192" s="11">
        <v>0</v>
      </c>
      <c r="L192" s="11">
        <v>0</v>
      </c>
      <c r="M192" s="11">
        <v>0</v>
      </c>
      <c r="N192" s="17">
        <v>160</v>
      </c>
      <c r="O192" s="26">
        <v>0</v>
      </c>
      <c r="P192" s="25">
        <v>1</v>
      </c>
      <c r="Q192" s="26">
        <v>1</v>
      </c>
      <c r="R192" s="26">
        <v>0</v>
      </c>
      <c r="S192" s="26">
        <v>0</v>
      </c>
      <c r="T192" s="34">
        <v>40</v>
      </c>
      <c r="U192" s="35">
        <v>100</v>
      </c>
      <c r="V192" s="17">
        <v>10</v>
      </c>
      <c r="W192" s="17">
        <v>80</v>
      </c>
      <c r="X192" s="17">
        <v>60</v>
      </c>
      <c r="Y192" s="17">
        <v>120</v>
      </c>
      <c r="Z192" s="13">
        <v>0</v>
      </c>
      <c r="AA192" s="9"/>
      <c r="AB192" s="9">
        <v>0</v>
      </c>
      <c r="AC192" s="9">
        <v>0</v>
      </c>
      <c r="AD192" s="9">
        <v>0</v>
      </c>
      <c r="AE192" s="9">
        <v>0</v>
      </c>
      <c r="AF192" s="9">
        <v>20</v>
      </c>
      <c r="AG192" s="9">
        <v>0</v>
      </c>
      <c r="AH192" s="9">
        <v>0</v>
      </c>
      <c r="AI192" s="9">
        <v>0</v>
      </c>
      <c r="AJ192" s="9">
        <v>0</v>
      </c>
      <c r="AK192" s="9"/>
      <c r="AL192" s="9"/>
      <c r="AM192" s="9"/>
      <c r="AN192" s="44">
        <f t="shared" si="10"/>
        <v>590</v>
      </c>
      <c r="AO192" s="9" t="str">
        <f>VLOOKUP(H192,'[1]3.公布版'!$H:$AN,33,0)</f>
        <v>精神科</v>
      </c>
      <c r="AP192" s="9">
        <f t="shared" si="11"/>
        <v>11</v>
      </c>
      <c r="AQ192" s="9">
        <f>COUNTIF(AO:AO,AO192)</f>
        <v>16</v>
      </c>
      <c r="AR192" s="46">
        <f t="shared" si="12"/>
        <v>0.6875</v>
      </c>
      <c r="AS192" s="47">
        <f t="shared" si="13"/>
        <v>0.75</v>
      </c>
      <c r="AT192" s="9">
        <v>1200</v>
      </c>
      <c r="AU192" s="9">
        <v>21</v>
      </c>
      <c r="AV192" s="48">
        <f t="shared" si="14"/>
        <v>900</v>
      </c>
      <c r="AW192" s="9"/>
    </row>
    <row r="193" s="2" customFormat="1" ht="22" customHeight="1" spans="1:49">
      <c r="A193" s="9"/>
      <c r="B193" s="9"/>
      <c r="C193" s="9" t="s">
        <v>471</v>
      </c>
      <c r="D193" s="9">
        <v>188</v>
      </c>
      <c r="E193" s="12" t="s">
        <v>494</v>
      </c>
      <c r="F193" s="11" t="s">
        <v>495</v>
      </c>
      <c r="G193" s="11" t="s">
        <v>100</v>
      </c>
      <c r="H193" s="11" t="s">
        <v>471</v>
      </c>
      <c r="I193" s="11" t="s">
        <v>114</v>
      </c>
      <c r="J193" s="17" t="s">
        <v>103</v>
      </c>
      <c r="K193" s="11">
        <v>0</v>
      </c>
      <c r="L193" s="11">
        <v>0</v>
      </c>
      <c r="M193" s="11">
        <v>0</v>
      </c>
      <c r="N193" s="17">
        <v>160</v>
      </c>
      <c r="O193" s="26">
        <v>0</v>
      </c>
      <c r="P193" s="26">
        <v>3</v>
      </c>
      <c r="Q193" s="25">
        <v>0</v>
      </c>
      <c r="R193" s="26">
        <v>0</v>
      </c>
      <c r="S193" s="26">
        <v>0</v>
      </c>
      <c r="T193" s="34">
        <v>60</v>
      </c>
      <c r="U193" s="35">
        <v>100</v>
      </c>
      <c r="V193" s="17">
        <v>10</v>
      </c>
      <c r="W193" s="17">
        <v>80</v>
      </c>
      <c r="X193" s="17">
        <v>60</v>
      </c>
      <c r="Y193" s="17">
        <v>120</v>
      </c>
      <c r="Z193" s="13">
        <v>0</v>
      </c>
      <c r="AA193" s="9"/>
      <c r="AB193" s="9">
        <v>0</v>
      </c>
      <c r="AC193" s="9">
        <v>0</v>
      </c>
      <c r="AD193" s="9">
        <v>0</v>
      </c>
      <c r="AE193" s="9">
        <v>0</v>
      </c>
      <c r="AF193" s="9">
        <v>0</v>
      </c>
      <c r="AG193" s="9">
        <v>0</v>
      </c>
      <c r="AH193" s="9">
        <v>0</v>
      </c>
      <c r="AI193" s="9">
        <v>0</v>
      </c>
      <c r="AJ193" s="9">
        <v>0</v>
      </c>
      <c r="AK193" s="9"/>
      <c r="AL193" s="9"/>
      <c r="AM193" s="55" t="s">
        <v>496</v>
      </c>
      <c r="AN193" s="44">
        <f t="shared" si="10"/>
        <v>590</v>
      </c>
      <c r="AO193" s="9" t="str">
        <f>VLOOKUP(H193,'[1]3.公布版'!$H:$AN,33,0)</f>
        <v>精神科</v>
      </c>
      <c r="AP193" s="9">
        <f t="shared" si="11"/>
        <v>11</v>
      </c>
      <c r="AQ193" s="9">
        <f>COUNTIF(AO:AO,AO193)</f>
        <v>16</v>
      </c>
      <c r="AR193" s="46">
        <f t="shared" si="12"/>
        <v>0.6875</v>
      </c>
      <c r="AS193" s="47">
        <f t="shared" si="13"/>
        <v>0.75</v>
      </c>
      <c r="AT193" s="9">
        <v>1200</v>
      </c>
      <c r="AU193" s="9">
        <v>21</v>
      </c>
      <c r="AV193" s="48">
        <f>ROUND(AS193*AT193*(AU193/21),0)*0.5</f>
        <v>450</v>
      </c>
      <c r="AW193" s="9" t="s">
        <v>497</v>
      </c>
    </row>
    <row r="194" s="2" customFormat="1" ht="22" customHeight="1" spans="1:49">
      <c r="A194" s="9"/>
      <c r="B194" s="9"/>
      <c r="C194" s="9" t="s">
        <v>471</v>
      </c>
      <c r="D194" s="9">
        <v>189</v>
      </c>
      <c r="E194" s="12" t="s">
        <v>498</v>
      </c>
      <c r="F194" s="11" t="s">
        <v>499</v>
      </c>
      <c r="G194" s="11" t="s">
        <v>100</v>
      </c>
      <c r="H194" s="11" t="s">
        <v>471</v>
      </c>
      <c r="I194" s="11" t="s">
        <v>109</v>
      </c>
      <c r="J194" s="17" t="s">
        <v>103</v>
      </c>
      <c r="K194" s="11">
        <v>0</v>
      </c>
      <c r="L194" s="11">
        <v>0</v>
      </c>
      <c r="M194" s="11">
        <v>0</v>
      </c>
      <c r="N194" s="17">
        <v>160</v>
      </c>
      <c r="O194" s="26">
        <v>0</v>
      </c>
      <c r="P194" s="26">
        <v>2</v>
      </c>
      <c r="Q194" s="26">
        <v>1</v>
      </c>
      <c r="R194" s="26">
        <v>0</v>
      </c>
      <c r="S194" s="26">
        <v>0</v>
      </c>
      <c r="T194" s="34">
        <v>60</v>
      </c>
      <c r="U194" s="17">
        <v>85.7</v>
      </c>
      <c r="V194" s="17">
        <v>10</v>
      </c>
      <c r="W194" s="17">
        <v>80</v>
      </c>
      <c r="X194" s="17">
        <v>60</v>
      </c>
      <c r="Y194" s="17">
        <v>120</v>
      </c>
      <c r="Z194" s="13">
        <v>0</v>
      </c>
      <c r="AA194" s="9"/>
      <c r="AB194" s="9">
        <v>0</v>
      </c>
      <c r="AC194" s="9">
        <v>0</v>
      </c>
      <c r="AD194" s="9">
        <v>0</v>
      </c>
      <c r="AE194" s="9">
        <v>0</v>
      </c>
      <c r="AF194" s="9">
        <v>0</v>
      </c>
      <c r="AG194" s="9">
        <v>0</v>
      </c>
      <c r="AH194" s="9">
        <v>0</v>
      </c>
      <c r="AI194" s="9">
        <v>0</v>
      </c>
      <c r="AJ194" s="9">
        <v>0</v>
      </c>
      <c r="AK194" s="9"/>
      <c r="AL194" s="9"/>
      <c r="AM194" s="9"/>
      <c r="AN194" s="44">
        <f t="shared" si="10"/>
        <v>575.7</v>
      </c>
      <c r="AO194" s="9" t="str">
        <f>VLOOKUP(H194,'[1]3.公布版'!$H:$AN,33,0)</f>
        <v>精神科</v>
      </c>
      <c r="AP194" s="9">
        <f t="shared" si="11"/>
        <v>13</v>
      </c>
      <c r="AQ194" s="9">
        <f>COUNTIF(AO:AO,AO194)</f>
        <v>16</v>
      </c>
      <c r="AR194" s="46">
        <f t="shared" si="12"/>
        <v>0.8125</v>
      </c>
      <c r="AS194" s="47">
        <f t="shared" si="13"/>
        <v>0.75</v>
      </c>
      <c r="AT194" s="9">
        <v>1200</v>
      </c>
      <c r="AU194" s="9">
        <v>18</v>
      </c>
      <c r="AV194" s="48">
        <f t="shared" ref="AV194:AV258" si="15">ROUND(AS194*AT194*(AU194/21),0)</f>
        <v>771</v>
      </c>
      <c r="AW194" s="9"/>
    </row>
    <row r="195" s="1" customFormat="1" ht="22" customHeight="1" spans="1:49">
      <c r="A195" s="9"/>
      <c r="B195" s="9"/>
      <c r="C195" s="9" t="s">
        <v>471</v>
      </c>
      <c r="D195" s="9">
        <v>190</v>
      </c>
      <c r="E195" s="13" t="s">
        <v>500</v>
      </c>
      <c r="F195" s="11" t="s">
        <v>501</v>
      </c>
      <c r="G195" s="11" t="s">
        <v>113</v>
      </c>
      <c r="H195" s="11" t="s">
        <v>471</v>
      </c>
      <c r="I195" s="11" t="s">
        <v>102</v>
      </c>
      <c r="J195" s="17" t="s">
        <v>103</v>
      </c>
      <c r="K195" s="11">
        <v>0</v>
      </c>
      <c r="L195" s="11">
        <v>0</v>
      </c>
      <c r="M195" s="11">
        <v>0</v>
      </c>
      <c r="N195" s="17">
        <v>160</v>
      </c>
      <c r="O195" s="26">
        <v>0</v>
      </c>
      <c r="P195" s="26">
        <v>2</v>
      </c>
      <c r="Q195" s="25">
        <v>0</v>
      </c>
      <c r="R195" s="26">
        <v>0</v>
      </c>
      <c r="S195" s="26">
        <v>0</v>
      </c>
      <c r="T195" s="34">
        <v>40</v>
      </c>
      <c r="U195" s="35">
        <v>100</v>
      </c>
      <c r="V195" s="17">
        <v>10</v>
      </c>
      <c r="W195" s="17">
        <v>80</v>
      </c>
      <c r="X195" s="17">
        <v>60</v>
      </c>
      <c r="Y195" s="17">
        <v>120</v>
      </c>
      <c r="Z195" s="13">
        <v>0</v>
      </c>
      <c r="AA195" s="9"/>
      <c r="AB195" s="9">
        <v>0</v>
      </c>
      <c r="AC195" s="9">
        <v>0</v>
      </c>
      <c r="AD195" s="9">
        <v>0</v>
      </c>
      <c r="AE195" s="9">
        <v>0</v>
      </c>
      <c r="AF195" s="9">
        <v>0</v>
      </c>
      <c r="AG195" s="9">
        <v>0</v>
      </c>
      <c r="AH195" s="9">
        <v>0</v>
      </c>
      <c r="AI195" s="9">
        <v>0</v>
      </c>
      <c r="AJ195" s="9">
        <v>0</v>
      </c>
      <c r="AK195" s="9"/>
      <c r="AL195" s="9"/>
      <c r="AM195" s="9"/>
      <c r="AN195" s="44">
        <f t="shared" si="10"/>
        <v>570</v>
      </c>
      <c r="AO195" s="9" t="str">
        <f>VLOOKUP(H195,'[1]3.公布版'!$H:$AN,33,0)</f>
        <v>精神科</v>
      </c>
      <c r="AP195" s="9">
        <f t="shared" si="11"/>
        <v>14</v>
      </c>
      <c r="AQ195" s="9">
        <f>COUNTIF(AO:AO,AO195)</f>
        <v>16</v>
      </c>
      <c r="AR195" s="46">
        <f t="shared" si="12"/>
        <v>0.875</v>
      </c>
      <c r="AS195" s="47">
        <f t="shared" si="13"/>
        <v>0.75</v>
      </c>
      <c r="AT195" s="9">
        <v>1200</v>
      </c>
      <c r="AU195" s="9">
        <v>21</v>
      </c>
      <c r="AV195" s="48">
        <f t="shared" si="15"/>
        <v>900</v>
      </c>
      <c r="AW195" s="9"/>
    </row>
    <row r="196" s="1" customFormat="1" ht="22" customHeight="1" spans="1:49">
      <c r="A196" s="9"/>
      <c r="B196" s="9"/>
      <c r="C196" s="9" t="s">
        <v>471</v>
      </c>
      <c r="D196" s="9">
        <v>191</v>
      </c>
      <c r="E196" s="12" t="s">
        <v>502</v>
      </c>
      <c r="F196" s="11" t="s">
        <v>503</v>
      </c>
      <c r="G196" s="11" t="s">
        <v>100</v>
      </c>
      <c r="H196" s="11" t="s">
        <v>471</v>
      </c>
      <c r="I196" s="11" t="s">
        <v>114</v>
      </c>
      <c r="J196" s="17" t="s">
        <v>103</v>
      </c>
      <c r="K196" s="11">
        <v>0</v>
      </c>
      <c r="L196" s="11">
        <v>0</v>
      </c>
      <c r="M196" s="11">
        <v>0</v>
      </c>
      <c r="N196" s="17">
        <v>160</v>
      </c>
      <c r="O196" s="26">
        <v>0</v>
      </c>
      <c r="P196" s="26">
        <v>2</v>
      </c>
      <c r="Q196" s="26">
        <v>1</v>
      </c>
      <c r="R196" s="26">
        <v>0</v>
      </c>
      <c r="S196" s="26">
        <v>0</v>
      </c>
      <c r="T196" s="34">
        <v>60</v>
      </c>
      <c r="U196" s="35">
        <v>100</v>
      </c>
      <c r="V196" s="17">
        <v>10</v>
      </c>
      <c r="W196" s="17">
        <v>60</v>
      </c>
      <c r="X196" s="17">
        <v>60</v>
      </c>
      <c r="Y196" s="17">
        <v>120</v>
      </c>
      <c r="Z196" s="13">
        <v>0</v>
      </c>
      <c r="AA196" s="9"/>
      <c r="AB196" s="9">
        <v>0</v>
      </c>
      <c r="AC196" s="9">
        <v>0</v>
      </c>
      <c r="AD196" s="9">
        <v>0</v>
      </c>
      <c r="AE196" s="9">
        <v>0</v>
      </c>
      <c r="AF196" s="9">
        <v>0</v>
      </c>
      <c r="AG196" s="9">
        <v>0</v>
      </c>
      <c r="AH196" s="9">
        <v>0</v>
      </c>
      <c r="AI196" s="9">
        <v>0</v>
      </c>
      <c r="AJ196" s="9">
        <v>0</v>
      </c>
      <c r="AK196" s="9"/>
      <c r="AL196" s="9"/>
      <c r="AM196" s="55" t="s">
        <v>496</v>
      </c>
      <c r="AN196" s="44">
        <f t="shared" si="10"/>
        <v>570</v>
      </c>
      <c r="AO196" s="9" t="str">
        <f>VLOOKUP(H196,'[1]3.公布版'!$H:$AN,33,0)</f>
        <v>精神科</v>
      </c>
      <c r="AP196" s="9">
        <f t="shared" si="11"/>
        <v>14</v>
      </c>
      <c r="AQ196" s="9">
        <f>COUNTIF(AO:AO,AO196)</f>
        <v>16</v>
      </c>
      <c r="AR196" s="46">
        <f t="shared" si="12"/>
        <v>0.875</v>
      </c>
      <c r="AS196" s="47">
        <f t="shared" si="13"/>
        <v>0.75</v>
      </c>
      <c r="AT196" s="9">
        <v>1200</v>
      </c>
      <c r="AU196" s="9">
        <v>21</v>
      </c>
      <c r="AV196" s="48">
        <f>ROUND(AS196*AT196*(AU196/21),0)*0.5</f>
        <v>450</v>
      </c>
      <c r="AW196" s="9" t="s">
        <v>497</v>
      </c>
    </row>
    <row r="197" s="1" customFormat="1" ht="22" customHeight="1" spans="1:49">
      <c r="A197" s="9"/>
      <c r="B197" s="9"/>
      <c r="C197" s="9" t="s">
        <v>471</v>
      </c>
      <c r="D197" s="9">
        <v>192</v>
      </c>
      <c r="E197" s="13" t="s">
        <v>504</v>
      </c>
      <c r="F197" s="11" t="s">
        <v>505</v>
      </c>
      <c r="G197" s="11" t="s">
        <v>113</v>
      </c>
      <c r="H197" s="11" t="s">
        <v>471</v>
      </c>
      <c r="I197" s="11" t="s">
        <v>102</v>
      </c>
      <c r="J197" s="17" t="s">
        <v>103</v>
      </c>
      <c r="K197" s="11">
        <v>0</v>
      </c>
      <c r="L197" s="11">
        <v>0</v>
      </c>
      <c r="M197" s="11">
        <v>0</v>
      </c>
      <c r="N197" s="17">
        <v>160</v>
      </c>
      <c r="O197" s="26">
        <v>0</v>
      </c>
      <c r="P197" s="26">
        <v>3</v>
      </c>
      <c r="Q197" s="25">
        <v>0</v>
      </c>
      <c r="R197" s="26">
        <v>0</v>
      </c>
      <c r="S197" s="26">
        <v>0</v>
      </c>
      <c r="T197" s="34">
        <v>60</v>
      </c>
      <c r="U197" s="35">
        <v>100</v>
      </c>
      <c r="V197" s="17">
        <v>10</v>
      </c>
      <c r="W197" s="17">
        <v>60</v>
      </c>
      <c r="X197" s="17">
        <v>60</v>
      </c>
      <c r="Y197" s="17">
        <v>120</v>
      </c>
      <c r="Z197" s="13">
        <v>0</v>
      </c>
      <c r="AA197" s="9"/>
      <c r="AB197" s="9">
        <v>0</v>
      </c>
      <c r="AC197" s="9">
        <v>0</v>
      </c>
      <c r="AD197" s="9">
        <v>0</v>
      </c>
      <c r="AE197" s="9">
        <v>0</v>
      </c>
      <c r="AF197" s="9">
        <v>0</v>
      </c>
      <c r="AG197" s="9">
        <v>0</v>
      </c>
      <c r="AH197" s="9">
        <v>0</v>
      </c>
      <c r="AI197" s="9">
        <v>0</v>
      </c>
      <c r="AJ197" s="9">
        <v>0</v>
      </c>
      <c r="AK197" s="9"/>
      <c r="AL197" s="9"/>
      <c r="AM197" s="9"/>
      <c r="AN197" s="44">
        <f t="shared" si="10"/>
        <v>570</v>
      </c>
      <c r="AO197" s="9" t="str">
        <f>VLOOKUP(H197,'[1]3.公布版'!$H:$AN,33,0)</f>
        <v>精神科</v>
      </c>
      <c r="AP197" s="9">
        <f t="shared" si="11"/>
        <v>14</v>
      </c>
      <c r="AQ197" s="9">
        <f>COUNTIF(AO:AO,AO197)</f>
        <v>16</v>
      </c>
      <c r="AR197" s="46">
        <f t="shared" si="12"/>
        <v>0.875</v>
      </c>
      <c r="AS197" s="47">
        <f t="shared" si="13"/>
        <v>0.75</v>
      </c>
      <c r="AT197" s="9">
        <v>1200</v>
      </c>
      <c r="AU197" s="9">
        <v>21</v>
      </c>
      <c r="AV197" s="48">
        <f t="shared" si="15"/>
        <v>900</v>
      </c>
      <c r="AW197" s="9"/>
    </row>
    <row r="198" s="1" customFormat="1" ht="22" customHeight="1" spans="1:49">
      <c r="A198" s="9"/>
      <c r="B198" s="9"/>
      <c r="C198" s="9" t="s">
        <v>506</v>
      </c>
      <c r="D198" s="9">
        <v>193</v>
      </c>
      <c r="E198" s="11" t="s">
        <v>507</v>
      </c>
      <c r="F198" s="11" t="s">
        <v>508</v>
      </c>
      <c r="G198" s="11" t="s">
        <v>100</v>
      </c>
      <c r="H198" s="11" t="s">
        <v>509</v>
      </c>
      <c r="I198" s="11" t="s">
        <v>109</v>
      </c>
      <c r="J198" s="11" t="s">
        <v>103</v>
      </c>
      <c r="K198" s="11">
        <v>0</v>
      </c>
      <c r="L198" s="11">
        <v>0</v>
      </c>
      <c r="M198" s="11">
        <v>0</v>
      </c>
      <c r="N198" s="11">
        <v>160</v>
      </c>
      <c r="O198" s="26">
        <v>0</v>
      </c>
      <c r="P198" s="26">
        <v>3</v>
      </c>
      <c r="Q198" s="26">
        <v>1</v>
      </c>
      <c r="R198" s="26">
        <v>0</v>
      </c>
      <c r="S198" s="26">
        <v>0</v>
      </c>
      <c r="T198" s="31">
        <v>80</v>
      </c>
      <c r="U198" s="32">
        <v>100</v>
      </c>
      <c r="V198" s="11">
        <v>10</v>
      </c>
      <c r="W198" s="11">
        <v>80</v>
      </c>
      <c r="X198" s="11">
        <v>60</v>
      </c>
      <c r="Y198" s="11">
        <v>120</v>
      </c>
      <c r="Z198" s="37">
        <v>0</v>
      </c>
      <c r="AA198" s="38"/>
      <c r="AB198" s="9">
        <v>100</v>
      </c>
      <c r="AC198" s="9">
        <v>150</v>
      </c>
      <c r="AD198" s="9">
        <v>100</v>
      </c>
      <c r="AE198" s="9">
        <v>0</v>
      </c>
      <c r="AF198" s="9">
        <v>0</v>
      </c>
      <c r="AG198" s="9">
        <v>0</v>
      </c>
      <c r="AH198" s="9">
        <v>0</v>
      </c>
      <c r="AI198" s="9">
        <v>0</v>
      </c>
      <c r="AJ198" s="9">
        <v>0</v>
      </c>
      <c r="AK198" s="9"/>
      <c r="AL198" s="9"/>
      <c r="AM198" s="9"/>
      <c r="AN198" s="44">
        <f t="shared" ref="AN198:AN261" si="16">SUM(K198:N198,T198,U198,V198:Z198,AB198:AJ198)</f>
        <v>960</v>
      </c>
      <c r="AO198" s="9" t="str">
        <f>VLOOKUP(H198,'[1]3.公布版'!$H:$AN,33,0)</f>
        <v>康复医学科</v>
      </c>
      <c r="AP198" s="9">
        <f t="shared" ref="AP198:AP261" si="17">SUMPRODUCT(($AO$6:$AO$1044=AO198)*($AN$6:$AN$1044&gt;AN198))+1</f>
        <v>1</v>
      </c>
      <c r="AQ198" s="9">
        <f>COUNTIF(AO:AO,AO198)</f>
        <v>13</v>
      </c>
      <c r="AR198" s="46">
        <f t="shared" ref="AR198:AR261" si="18">AP198/AQ198</f>
        <v>0.0769230769230769</v>
      </c>
      <c r="AS198" s="47">
        <f t="shared" ref="AS198:AS261" si="19">IF(AR198&lt;=10%,1.5,(IF(AR198&lt;=40%,1.25,IF(AR198&lt;=60%,1,IF(AR198&lt;90%,0.75,0.5)))))</f>
        <v>1.5</v>
      </c>
      <c r="AT198" s="9">
        <v>1200</v>
      </c>
      <c r="AU198" s="9">
        <v>21</v>
      </c>
      <c r="AV198" s="48">
        <f t="shared" si="15"/>
        <v>1800</v>
      </c>
      <c r="AW198" s="9"/>
    </row>
    <row r="199" s="1" customFormat="1" ht="22" customHeight="1" spans="1:49">
      <c r="A199" s="9"/>
      <c r="B199" s="9"/>
      <c r="C199" s="9" t="s">
        <v>506</v>
      </c>
      <c r="D199" s="9">
        <v>194</v>
      </c>
      <c r="E199" s="11" t="s">
        <v>510</v>
      </c>
      <c r="F199" s="11" t="s">
        <v>511</v>
      </c>
      <c r="G199" s="11" t="s">
        <v>113</v>
      </c>
      <c r="H199" s="11" t="s">
        <v>509</v>
      </c>
      <c r="I199" s="11" t="s">
        <v>114</v>
      </c>
      <c r="J199" s="11" t="s">
        <v>103</v>
      </c>
      <c r="K199" s="11">
        <v>0</v>
      </c>
      <c r="L199" s="11">
        <v>0</v>
      </c>
      <c r="M199" s="11">
        <v>0</v>
      </c>
      <c r="N199" s="11">
        <v>160</v>
      </c>
      <c r="O199" s="26">
        <v>0</v>
      </c>
      <c r="P199" s="26">
        <v>3</v>
      </c>
      <c r="Q199" s="26">
        <v>1</v>
      </c>
      <c r="R199" s="26">
        <v>0</v>
      </c>
      <c r="S199" s="26">
        <v>0</v>
      </c>
      <c r="T199" s="31">
        <v>80</v>
      </c>
      <c r="U199" s="32">
        <v>100</v>
      </c>
      <c r="V199" s="11">
        <v>10</v>
      </c>
      <c r="W199" s="11">
        <v>80</v>
      </c>
      <c r="X199" s="11">
        <v>60</v>
      </c>
      <c r="Y199" s="11">
        <v>120</v>
      </c>
      <c r="Z199" s="37">
        <v>0</v>
      </c>
      <c r="AA199" s="38"/>
      <c r="AB199" s="9">
        <v>100</v>
      </c>
      <c r="AC199" s="9">
        <v>150</v>
      </c>
      <c r="AD199" s="9">
        <v>100</v>
      </c>
      <c r="AE199" s="9">
        <v>0</v>
      </c>
      <c r="AF199" s="9">
        <v>0</v>
      </c>
      <c r="AG199" s="9">
        <v>0</v>
      </c>
      <c r="AH199" s="9">
        <v>0</v>
      </c>
      <c r="AI199" s="9">
        <v>0</v>
      </c>
      <c r="AJ199" s="9">
        <v>0</v>
      </c>
      <c r="AK199" s="9"/>
      <c r="AL199" s="9"/>
      <c r="AM199" s="9"/>
      <c r="AN199" s="44">
        <f t="shared" si="16"/>
        <v>960</v>
      </c>
      <c r="AO199" s="9" t="str">
        <f>VLOOKUP(H199,'[1]3.公布版'!$H:$AN,33,0)</f>
        <v>康复医学科</v>
      </c>
      <c r="AP199" s="9">
        <f t="shared" si="17"/>
        <v>1</v>
      </c>
      <c r="AQ199" s="9">
        <f>COUNTIF(AO:AO,AO199)</f>
        <v>13</v>
      </c>
      <c r="AR199" s="46">
        <f t="shared" si="18"/>
        <v>0.0769230769230769</v>
      </c>
      <c r="AS199" s="47">
        <f t="shared" si="19"/>
        <v>1.5</v>
      </c>
      <c r="AT199" s="9">
        <v>1200</v>
      </c>
      <c r="AU199" s="9">
        <v>21</v>
      </c>
      <c r="AV199" s="48">
        <f t="shared" si="15"/>
        <v>1800</v>
      </c>
      <c r="AW199" s="9"/>
    </row>
    <row r="200" s="1" customFormat="1" ht="22" customHeight="1" spans="1:49">
      <c r="A200" s="9"/>
      <c r="B200" s="9"/>
      <c r="C200" s="9" t="s">
        <v>506</v>
      </c>
      <c r="D200" s="9">
        <v>195</v>
      </c>
      <c r="E200" s="11" t="s">
        <v>512</v>
      </c>
      <c r="F200" s="11" t="s">
        <v>513</v>
      </c>
      <c r="G200" s="11" t="s">
        <v>113</v>
      </c>
      <c r="H200" s="11" t="s">
        <v>509</v>
      </c>
      <c r="I200" s="11" t="s">
        <v>114</v>
      </c>
      <c r="J200" s="11" t="s">
        <v>103</v>
      </c>
      <c r="K200" s="11">
        <v>0</v>
      </c>
      <c r="L200" s="11">
        <v>0</v>
      </c>
      <c r="M200" s="11">
        <v>0</v>
      </c>
      <c r="N200" s="11">
        <v>160</v>
      </c>
      <c r="O200" s="26">
        <v>0</v>
      </c>
      <c r="P200" s="26">
        <v>3</v>
      </c>
      <c r="Q200" s="26">
        <v>1</v>
      </c>
      <c r="R200" s="26">
        <v>0</v>
      </c>
      <c r="S200" s="26">
        <v>0</v>
      </c>
      <c r="T200" s="31">
        <v>80</v>
      </c>
      <c r="U200" s="32">
        <v>100</v>
      </c>
      <c r="V200" s="11">
        <v>10</v>
      </c>
      <c r="W200" s="11">
        <v>80</v>
      </c>
      <c r="X200" s="11">
        <v>60</v>
      </c>
      <c r="Y200" s="11">
        <v>120</v>
      </c>
      <c r="Z200" s="37">
        <v>0</v>
      </c>
      <c r="AA200" s="38"/>
      <c r="AB200" s="9">
        <v>100</v>
      </c>
      <c r="AC200" s="9">
        <v>150</v>
      </c>
      <c r="AD200" s="9">
        <v>100</v>
      </c>
      <c r="AE200" s="9">
        <v>0</v>
      </c>
      <c r="AF200" s="9">
        <v>0</v>
      </c>
      <c r="AG200" s="9">
        <v>0</v>
      </c>
      <c r="AH200" s="9">
        <v>0</v>
      </c>
      <c r="AI200" s="9">
        <v>0</v>
      </c>
      <c r="AJ200" s="9">
        <v>0</v>
      </c>
      <c r="AK200" s="9"/>
      <c r="AL200" s="9"/>
      <c r="AM200" s="9"/>
      <c r="AN200" s="44">
        <f t="shared" si="16"/>
        <v>960</v>
      </c>
      <c r="AO200" s="9" t="str">
        <f>VLOOKUP(H200,'[1]3.公布版'!$H:$AN,33,0)</f>
        <v>康复医学科</v>
      </c>
      <c r="AP200" s="9">
        <f t="shared" si="17"/>
        <v>1</v>
      </c>
      <c r="AQ200" s="9">
        <f>COUNTIF(AO:AO,AO200)</f>
        <v>13</v>
      </c>
      <c r="AR200" s="46">
        <f t="shared" si="18"/>
        <v>0.0769230769230769</v>
      </c>
      <c r="AS200" s="47">
        <f t="shared" si="19"/>
        <v>1.5</v>
      </c>
      <c r="AT200" s="9">
        <v>1200</v>
      </c>
      <c r="AU200" s="9">
        <v>21</v>
      </c>
      <c r="AV200" s="48">
        <f t="shared" si="15"/>
        <v>1800</v>
      </c>
      <c r="AW200" s="9"/>
    </row>
    <row r="201" s="1" customFormat="1" ht="22" customHeight="1" spans="1:49">
      <c r="A201" s="9"/>
      <c r="B201" s="9"/>
      <c r="C201" s="9" t="s">
        <v>506</v>
      </c>
      <c r="D201" s="9">
        <v>196</v>
      </c>
      <c r="E201" s="11" t="s">
        <v>514</v>
      </c>
      <c r="F201" s="11" t="s">
        <v>515</v>
      </c>
      <c r="G201" s="11" t="s">
        <v>113</v>
      </c>
      <c r="H201" s="11" t="s">
        <v>509</v>
      </c>
      <c r="I201" s="11" t="s">
        <v>114</v>
      </c>
      <c r="J201" s="11" t="s">
        <v>103</v>
      </c>
      <c r="K201" s="11">
        <v>0</v>
      </c>
      <c r="L201" s="11">
        <v>0</v>
      </c>
      <c r="M201" s="11">
        <v>0</v>
      </c>
      <c r="N201" s="11">
        <v>160</v>
      </c>
      <c r="O201" s="26">
        <v>0</v>
      </c>
      <c r="P201" s="26">
        <v>2</v>
      </c>
      <c r="Q201" s="25">
        <v>0</v>
      </c>
      <c r="R201" s="26">
        <v>0</v>
      </c>
      <c r="S201" s="26">
        <v>0</v>
      </c>
      <c r="T201" s="31">
        <v>40</v>
      </c>
      <c r="U201" s="32">
        <v>100</v>
      </c>
      <c r="V201" s="11">
        <v>10</v>
      </c>
      <c r="W201" s="11">
        <v>80</v>
      </c>
      <c r="X201" s="11">
        <v>60</v>
      </c>
      <c r="Y201" s="11">
        <v>120</v>
      </c>
      <c r="Z201" s="37">
        <v>0</v>
      </c>
      <c r="AA201" s="38"/>
      <c r="AB201" s="9">
        <v>100</v>
      </c>
      <c r="AC201" s="9">
        <v>150</v>
      </c>
      <c r="AD201" s="9">
        <v>100</v>
      </c>
      <c r="AE201" s="9">
        <v>0</v>
      </c>
      <c r="AF201" s="9">
        <v>0</v>
      </c>
      <c r="AG201" s="9">
        <v>0</v>
      </c>
      <c r="AH201" s="9">
        <v>0</v>
      </c>
      <c r="AI201" s="9">
        <v>0</v>
      </c>
      <c r="AJ201" s="9">
        <v>0</v>
      </c>
      <c r="AK201" s="9"/>
      <c r="AL201" s="9"/>
      <c r="AM201" s="9"/>
      <c r="AN201" s="44">
        <f t="shared" si="16"/>
        <v>920</v>
      </c>
      <c r="AO201" s="9" t="str">
        <f>VLOOKUP(H201,'[1]3.公布版'!$H:$AN,33,0)</f>
        <v>康复医学科</v>
      </c>
      <c r="AP201" s="9">
        <f t="shared" si="17"/>
        <v>4</v>
      </c>
      <c r="AQ201" s="9">
        <f>COUNTIF(AO:AO,AO201)</f>
        <v>13</v>
      </c>
      <c r="AR201" s="46">
        <f t="shared" si="18"/>
        <v>0.307692307692308</v>
      </c>
      <c r="AS201" s="47">
        <f t="shared" si="19"/>
        <v>1.25</v>
      </c>
      <c r="AT201" s="9">
        <v>1200</v>
      </c>
      <c r="AU201" s="9">
        <v>21</v>
      </c>
      <c r="AV201" s="48">
        <f t="shared" si="15"/>
        <v>1500</v>
      </c>
      <c r="AW201" s="9"/>
    </row>
    <row r="202" s="1" customFormat="1" ht="22" customHeight="1" spans="1:49">
      <c r="A202" s="9"/>
      <c r="B202" s="9"/>
      <c r="C202" s="9" t="s">
        <v>506</v>
      </c>
      <c r="D202" s="9">
        <v>197</v>
      </c>
      <c r="E202" s="11" t="s">
        <v>516</v>
      </c>
      <c r="F202" s="11" t="s">
        <v>517</v>
      </c>
      <c r="G202" s="11" t="s">
        <v>113</v>
      </c>
      <c r="H202" s="11" t="s">
        <v>509</v>
      </c>
      <c r="I202" s="11" t="s">
        <v>114</v>
      </c>
      <c r="J202" s="11" t="s">
        <v>103</v>
      </c>
      <c r="K202" s="11">
        <v>0</v>
      </c>
      <c r="L202" s="11">
        <v>0</v>
      </c>
      <c r="M202" s="11">
        <v>0</v>
      </c>
      <c r="N202" s="11">
        <v>120</v>
      </c>
      <c r="O202" s="26">
        <v>0</v>
      </c>
      <c r="P202" s="26">
        <v>3</v>
      </c>
      <c r="Q202" s="26">
        <v>1</v>
      </c>
      <c r="R202" s="26">
        <v>0</v>
      </c>
      <c r="S202" s="26">
        <v>0</v>
      </c>
      <c r="T202" s="31">
        <v>80</v>
      </c>
      <c r="U202" s="32">
        <v>100</v>
      </c>
      <c r="V202" s="11">
        <v>10</v>
      </c>
      <c r="W202" s="11">
        <v>80</v>
      </c>
      <c r="X202" s="11">
        <v>60</v>
      </c>
      <c r="Y202" s="11">
        <v>120</v>
      </c>
      <c r="Z202" s="37">
        <v>0</v>
      </c>
      <c r="AA202" s="38"/>
      <c r="AB202" s="9">
        <v>100</v>
      </c>
      <c r="AC202" s="9">
        <v>150</v>
      </c>
      <c r="AD202" s="9">
        <v>100</v>
      </c>
      <c r="AE202" s="9">
        <v>0</v>
      </c>
      <c r="AF202" s="9">
        <v>0</v>
      </c>
      <c r="AG202" s="9">
        <v>0</v>
      </c>
      <c r="AH202" s="9">
        <v>0</v>
      </c>
      <c r="AI202" s="9">
        <v>0</v>
      </c>
      <c r="AJ202" s="9">
        <v>0</v>
      </c>
      <c r="AK202" s="9"/>
      <c r="AL202" s="9"/>
      <c r="AM202" s="9"/>
      <c r="AN202" s="44">
        <f t="shared" si="16"/>
        <v>920</v>
      </c>
      <c r="AO202" s="9" t="str">
        <f>VLOOKUP(H202,'[1]3.公布版'!$H:$AN,33,0)</f>
        <v>康复医学科</v>
      </c>
      <c r="AP202" s="9">
        <f t="shared" si="17"/>
        <v>4</v>
      </c>
      <c r="AQ202" s="9">
        <f>COUNTIF(AO:AO,AO202)</f>
        <v>13</v>
      </c>
      <c r="AR202" s="46">
        <f t="shared" si="18"/>
        <v>0.307692307692308</v>
      </c>
      <c r="AS202" s="47">
        <f t="shared" si="19"/>
        <v>1.25</v>
      </c>
      <c r="AT202" s="9">
        <v>1200</v>
      </c>
      <c r="AU202" s="9">
        <v>21</v>
      </c>
      <c r="AV202" s="48">
        <f t="shared" si="15"/>
        <v>1500</v>
      </c>
      <c r="AW202" s="9"/>
    </row>
    <row r="203" s="1" customFormat="1" ht="22" customHeight="1" spans="1:49">
      <c r="A203" s="9"/>
      <c r="B203" s="9"/>
      <c r="C203" s="9" t="s">
        <v>506</v>
      </c>
      <c r="D203" s="9">
        <v>198</v>
      </c>
      <c r="E203" s="11" t="s">
        <v>518</v>
      </c>
      <c r="F203" s="11" t="s">
        <v>519</v>
      </c>
      <c r="G203" s="11" t="s">
        <v>113</v>
      </c>
      <c r="H203" s="11" t="s">
        <v>509</v>
      </c>
      <c r="I203" s="11" t="s">
        <v>114</v>
      </c>
      <c r="J203" s="11" t="s">
        <v>103</v>
      </c>
      <c r="K203" s="11">
        <v>0</v>
      </c>
      <c r="L203" s="11">
        <v>0</v>
      </c>
      <c r="M203" s="11">
        <v>0</v>
      </c>
      <c r="N203" s="11">
        <v>160</v>
      </c>
      <c r="O203" s="26">
        <v>0</v>
      </c>
      <c r="P203" s="26">
        <v>0</v>
      </c>
      <c r="Q203" s="25">
        <v>0</v>
      </c>
      <c r="R203" s="26">
        <v>0</v>
      </c>
      <c r="S203" s="26">
        <v>0</v>
      </c>
      <c r="T203" s="31">
        <v>0</v>
      </c>
      <c r="U203" s="32">
        <v>100</v>
      </c>
      <c r="V203" s="11">
        <v>10</v>
      </c>
      <c r="W203" s="11">
        <v>80</v>
      </c>
      <c r="X203" s="11">
        <v>60</v>
      </c>
      <c r="Y203" s="11">
        <v>120</v>
      </c>
      <c r="Z203" s="37">
        <v>0</v>
      </c>
      <c r="AA203" s="38"/>
      <c r="AB203" s="9">
        <v>100</v>
      </c>
      <c r="AC203" s="9">
        <v>150</v>
      </c>
      <c r="AD203" s="9">
        <v>0</v>
      </c>
      <c r="AE203" s="9">
        <v>0</v>
      </c>
      <c r="AF203" s="9">
        <v>0</v>
      </c>
      <c r="AG203" s="9">
        <v>0</v>
      </c>
      <c r="AH203" s="9">
        <v>0</v>
      </c>
      <c r="AI203" s="9">
        <v>0</v>
      </c>
      <c r="AJ203" s="9">
        <v>0</v>
      </c>
      <c r="AK203" s="9"/>
      <c r="AL203" s="9"/>
      <c r="AM203" s="9"/>
      <c r="AN203" s="44">
        <f t="shared" si="16"/>
        <v>780</v>
      </c>
      <c r="AO203" s="9" t="str">
        <f>VLOOKUP(H203,'[1]3.公布版'!$H:$AN,33,0)</f>
        <v>康复医学科</v>
      </c>
      <c r="AP203" s="9">
        <f t="shared" si="17"/>
        <v>6</v>
      </c>
      <c r="AQ203" s="9">
        <f>COUNTIF(AO:AO,AO203)</f>
        <v>13</v>
      </c>
      <c r="AR203" s="46">
        <f t="shared" si="18"/>
        <v>0.461538461538462</v>
      </c>
      <c r="AS203" s="47">
        <f t="shared" si="19"/>
        <v>1</v>
      </c>
      <c r="AT203" s="9">
        <v>1200</v>
      </c>
      <c r="AU203" s="9">
        <v>21</v>
      </c>
      <c r="AV203" s="48">
        <f t="shared" si="15"/>
        <v>1200</v>
      </c>
      <c r="AW203" s="9"/>
    </row>
    <row r="204" s="1" customFormat="1" ht="22" customHeight="1" spans="1:49">
      <c r="A204" s="9"/>
      <c r="B204" s="9"/>
      <c r="C204" s="9" t="s">
        <v>506</v>
      </c>
      <c r="D204" s="9">
        <v>199</v>
      </c>
      <c r="E204" s="11" t="s">
        <v>520</v>
      </c>
      <c r="F204" s="11" t="s">
        <v>521</v>
      </c>
      <c r="G204" s="11" t="s">
        <v>100</v>
      </c>
      <c r="H204" s="11" t="s">
        <v>509</v>
      </c>
      <c r="I204" s="11" t="s">
        <v>109</v>
      </c>
      <c r="J204" s="11" t="s">
        <v>103</v>
      </c>
      <c r="K204" s="11">
        <v>0</v>
      </c>
      <c r="L204" s="11">
        <v>0</v>
      </c>
      <c r="M204" s="11">
        <v>0</v>
      </c>
      <c r="N204" s="11">
        <v>160</v>
      </c>
      <c r="O204" s="26">
        <v>0</v>
      </c>
      <c r="P204" s="26">
        <v>3</v>
      </c>
      <c r="Q204" s="26">
        <v>1</v>
      </c>
      <c r="R204" s="26">
        <v>0</v>
      </c>
      <c r="S204" s="26">
        <v>0</v>
      </c>
      <c r="T204" s="31">
        <v>80</v>
      </c>
      <c r="U204" s="32">
        <v>100</v>
      </c>
      <c r="V204" s="11">
        <v>10</v>
      </c>
      <c r="W204" s="11">
        <v>80</v>
      </c>
      <c r="X204" s="11">
        <v>60</v>
      </c>
      <c r="Y204" s="11">
        <v>120</v>
      </c>
      <c r="Z204" s="37">
        <v>0</v>
      </c>
      <c r="AA204" s="38"/>
      <c r="AB204" s="9">
        <v>100</v>
      </c>
      <c r="AC204" s="9">
        <v>0</v>
      </c>
      <c r="AD204" s="9">
        <v>0</v>
      </c>
      <c r="AE204" s="9">
        <v>0</v>
      </c>
      <c r="AF204" s="9">
        <v>0</v>
      </c>
      <c r="AG204" s="9">
        <v>0</v>
      </c>
      <c r="AH204" s="9">
        <v>0</v>
      </c>
      <c r="AI204" s="9">
        <v>0</v>
      </c>
      <c r="AJ204" s="9">
        <v>0</v>
      </c>
      <c r="AK204" s="9"/>
      <c r="AL204" s="9"/>
      <c r="AM204" s="9"/>
      <c r="AN204" s="44">
        <f t="shared" si="16"/>
        <v>710</v>
      </c>
      <c r="AO204" s="9" t="str">
        <f>VLOOKUP(H204,'[1]3.公布版'!$H:$AN,33,0)</f>
        <v>康复医学科</v>
      </c>
      <c r="AP204" s="9">
        <f t="shared" si="17"/>
        <v>7</v>
      </c>
      <c r="AQ204" s="9">
        <f>COUNTIF(AO:AO,AO204)</f>
        <v>13</v>
      </c>
      <c r="AR204" s="46">
        <f t="shared" si="18"/>
        <v>0.538461538461538</v>
      </c>
      <c r="AS204" s="47">
        <f t="shared" si="19"/>
        <v>1</v>
      </c>
      <c r="AT204" s="9">
        <v>1200</v>
      </c>
      <c r="AU204" s="9">
        <v>21</v>
      </c>
      <c r="AV204" s="48">
        <f t="shared" si="15"/>
        <v>1200</v>
      </c>
      <c r="AW204" s="9"/>
    </row>
    <row r="205" s="1" customFormat="1" ht="22" customHeight="1" spans="1:49">
      <c r="A205" s="9"/>
      <c r="B205" s="9"/>
      <c r="C205" s="9" t="s">
        <v>506</v>
      </c>
      <c r="D205" s="9">
        <v>200</v>
      </c>
      <c r="E205" s="11" t="s">
        <v>522</v>
      </c>
      <c r="F205" s="11" t="s">
        <v>523</v>
      </c>
      <c r="G205" s="11" t="s">
        <v>113</v>
      </c>
      <c r="H205" s="11" t="s">
        <v>509</v>
      </c>
      <c r="I205" s="11" t="s">
        <v>102</v>
      </c>
      <c r="J205" s="11" t="s">
        <v>103</v>
      </c>
      <c r="K205" s="11">
        <v>0</v>
      </c>
      <c r="L205" s="11">
        <v>0</v>
      </c>
      <c r="M205" s="11">
        <v>0</v>
      </c>
      <c r="N205" s="11">
        <v>160</v>
      </c>
      <c r="O205" s="26">
        <v>0</v>
      </c>
      <c r="P205" s="26">
        <v>4</v>
      </c>
      <c r="Q205" s="25">
        <v>0</v>
      </c>
      <c r="R205" s="26">
        <v>0</v>
      </c>
      <c r="S205" s="26">
        <v>0</v>
      </c>
      <c r="T205" s="31">
        <v>80</v>
      </c>
      <c r="U205" s="32">
        <v>100</v>
      </c>
      <c r="V205" s="11">
        <v>10</v>
      </c>
      <c r="W205" s="11">
        <v>80</v>
      </c>
      <c r="X205" s="11">
        <v>60</v>
      </c>
      <c r="Y205" s="11">
        <v>120</v>
      </c>
      <c r="Z205" s="37">
        <v>0</v>
      </c>
      <c r="AA205" s="38"/>
      <c r="AB205" s="9">
        <v>0</v>
      </c>
      <c r="AC205" s="9">
        <v>0</v>
      </c>
      <c r="AD205" s="9">
        <v>0</v>
      </c>
      <c r="AE205" s="9">
        <v>0</v>
      </c>
      <c r="AF205" s="9">
        <v>0</v>
      </c>
      <c r="AG205" s="9">
        <v>0</v>
      </c>
      <c r="AH205" s="9">
        <v>0</v>
      </c>
      <c r="AI205" s="9">
        <v>0</v>
      </c>
      <c r="AJ205" s="9">
        <v>0</v>
      </c>
      <c r="AK205" s="9"/>
      <c r="AL205" s="9"/>
      <c r="AM205" s="9"/>
      <c r="AN205" s="44">
        <f t="shared" si="16"/>
        <v>610</v>
      </c>
      <c r="AO205" s="9" t="str">
        <f>VLOOKUP(H205,'[1]3.公布版'!$H:$AN,33,0)</f>
        <v>康复医学科</v>
      </c>
      <c r="AP205" s="9">
        <f t="shared" si="17"/>
        <v>8</v>
      </c>
      <c r="AQ205" s="9">
        <f>COUNTIF(AO:AO,AO205)</f>
        <v>13</v>
      </c>
      <c r="AR205" s="46">
        <f t="shared" si="18"/>
        <v>0.615384615384615</v>
      </c>
      <c r="AS205" s="47">
        <f t="shared" si="19"/>
        <v>0.75</v>
      </c>
      <c r="AT205" s="9">
        <v>1200</v>
      </c>
      <c r="AU205" s="9">
        <v>21</v>
      </c>
      <c r="AV205" s="48">
        <f t="shared" si="15"/>
        <v>900</v>
      </c>
      <c r="AW205" s="9"/>
    </row>
    <row r="206" s="1" customFormat="1" ht="22" customHeight="1" spans="1:49">
      <c r="A206" s="9"/>
      <c r="B206" s="9"/>
      <c r="C206" s="9" t="s">
        <v>506</v>
      </c>
      <c r="D206" s="9">
        <v>201</v>
      </c>
      <c r="E206" s="11" t="s">
        <v>524</v>
      </c>
      <c r="F206" s="11" t="s">
        <v>525</v>
      </c>
      <c r="G206" s="11" t="s">
        <v>113</v>
      </c>
      <c r="H206" s="11" t="s">
        <v>509</v>
      </c>
      <c r="I206" s="11" t="s">
        <v>102</v>
      </c>
      <c r="J206" s="11" t="s">
        <v>103</v>
      </c>
      <c r="K206" s="11">
        <v>0</v>
      </c>
      <c r="L206" s="11">
        <v>0</v>
      </c>
      <c r="M206" s="11">
        <v>0</v>
      </c>
      <c r="N206" s="11">
        <v>160</v>
      </c>
      <c r="O206" s="26">
        <v>0</v>
      </c>
      <c r="P206" s="26">
        <v>3</v>
      </c>
      <c r="Q206" s="26">
        <v>1</v>
      </c>
      <c r="R206" s="26">
        <v>0</v>
      </c>
      <c r="S206" s="26">
        <v>0</v>
      </c>
      <c r="T206" s="31">
        <v>80</v>
      </c>
      <c r="U206" s="32">
        <v>100</v>
      </c>
      <c r="V206" s="11">
        <v>10</v>
      </c>
      <c r="W206" s="11">
        <v>80</v>
      </c>
      <c r="X206" s="11">
        <v>60</v>
      </c>
      <c r="Y206" s="11">
        <v>120</v>
      </c>
      <c r="Z206" s="37">
        <v>0</v>
      </c>
      <c r="AA206" s="38"/>
      <c r="AB206" s="9">
        <v>0</v>
      </c>
      <c r="AC206" s="9">
        <v>0</v>
      </c>
      <c r="AD206" s="9">
        <v>0</v>
      </c>
      <c r="AE206" s="9">
        <v>0</v>
      </c>
      <c r="AF206" s="9">
        <v>0</v>
      </c>
      <c r="AG206" s="9">
        <v>0</v>
      </c>
      <c r="AH206" s="9">
        <v>0</v>
      </c>
      <c r="AI206" s="9">
        <v>0</v>
      </c>
      <c r="AJ206" s="9">
        <v>0</v>
      </c>
      <c r="AK206" s="9"/>
      <c r="AL206" s="9"/>
      <c r="AM206" s="9"/>
      <c r="AN206" s="44">
        <f t="shared" si="16"/>
        <v>610</v>
      </c>
      <c r="AO206" s="9" t="str">
        <f>VLOOKUP(H206,'[1]3.公布版'!$H:$AN,33,0)</f>
        <v>康复医学科</v>
      </c>
      <c r="AP206" s="9">
        <f t="shared" si="17"/>
        <v>8</v>
      </c>
      <c r="AQ206" s="9">
        <f>COUNTIF(AO:AO,AO206)</f>
        <v>13</v>
      </c>
      <c r="AR206" s="46">
        <f t="shared" si="18"/>
        <v>0.615384615384615</v>
      </c>
      <c r="AS206" s="47">
        <f t="shared" si="19"/>
        <v>0.75</v>
      </c>
      <c r="AT206" s="9">
        <v>1200</v>
      </c>
      <c r="AU206" s="9">
        <v>21</v>
      </c>
      <c r="AV206" s="48">
        <f t="shared" si="15"/>
        <v>900</v>
      </c>
      <c r="AW206" s="9"/>
    </row>
    <row r="207" s="1" customFormat="1" ht="22" customHeight="1" spans="1:49">
      <c r="A207" s="9"/>
      <c r="B207" s="9"/>
      <c r="C207" s="9" t="s">
        <v>506</v>
      </c>
      <c r="D207" s="9">
        <v>202</v>
      </c>
      <c r="E207" s="11" t="s">
        <v>526</v>
      </c>
      <c r="F207" s="11" t="s">
        <v>527</v>
      </c>
      <c r="G207" s="11" t="s">
        <v>113</v>
      </c>
      <c r="H207" s="11" t="s">
        <v>509</v>
      </c>
      <c r="I207" s="11" t="s">
        <v>102</v>
      </c>
      <c r="J207" s="11" t="s">
        <v>103</v>
      </c>
      <c r="K207" s="11">
        <v>0</v>
      </c>
      <c r="L207" s="11">
        <v>0</v>
      </c>
      <c r="M207" s="11">
        <v>0</v>
      </c>
      <c r="N207" s="11">
        <v>120</v>
      </c>
      <c r="O207" s="26">
        <v>0</v>
      </c>
      <c r="P207" s="26">
        <v>4</v>
      </c>
      <c r="Q207" s="26">
        <v>1</v>
      </c>
      <c r="R207" s="26">
        <v>0</v>
      </c>
      <c r="S207" s="26">
        <v>0</v>
      </c>
      <c r="T207" s="31">
        <v>100</v>
      </c>
      <c r="U207" s="32">
        <v>100</v>
      </c>
      <c r="V207" s="11">
        <v>10</v>
      </c>
      <c r="W207" s="11">
        <v>80</v>
      </c>
      <c r="X207" s="11">
        <v>60</v>
      </c>
      <c r="Y207" s="11">
        <v>120</v>
      </c>
      <c r="Z207" s="37">
        <v>0</v>
      </c>
      <c r="AA207" s="38"/>
      <c r="AB207" s="9">
        <v>0</v>
      </c>
      <c r="AC207" s="9">
        <v>0</v>
      </c>
      <c r="AD207" s="9">
        <v>0</v>
      </c>
      <c r="AE207" s="9">
        <v>0</v>
      </c>
      <c r="AF207" s="9">
        <v>0</v>
      </c>
      <c r="AG207" s="9">
        <v>0</v>
      </c>
      <c r="AH207" s="9">
        <v>0</v>
      </c>
      <c r="AI207" s="9">
        <v>0</v>
      </c>
      <c r="AJ207" s="9">
        <v>0</v>
      </c>
      <c r="AK207" s="9"/>
      <c r="AL207" s="9"/>
      <c r="AM207" s="9"/>
      <c r="AN207" s="44">
        <f t="shared" si="16"/>
        <v>590</v>
      </c>
      <c r="AO207" s="9" t="str">
        <f>VLOOKUP(H207,'[1]3.公布版'!$H:$AN,33,0)</f>
        <v>康复医学科</v>
      </c>
      <c r="AP207" s="9">
        <f t="shared" si="17"/>
        <v>10</v>
      </c>
      <c r="AQ207" s="9">
        <f>COUNTIF(AO:AO,AO207)</f>
        <v>13</v>
      </c>
      <c r="AR207" s="46">
        <f t="shared" si="18"/>
        <v>0.769230769230769</v>
      </c>
      <c r="AS207" s="47">
        <f t="shared" si="19"/>
        <v>0.75</v>
      </c>
      <c r="AT207" s="9">
        <v>1200</v>
      </c>
      <c r="AU207" s="9">
        <v>21</v>
      </c>
      <c r="AV207" s="48">
        <f t="shared" si="15"/>
        <v>900</v>
      </c>
      <c r="AW207" s="9"/>
    </row>
    <row r="208" s="1" customFormat="1" ht="22" customHeight="1" spans="1:49">
      <c r="A208" s="9"/>
      <c r="B208" s="9"/>
      <c r="C208" s="9" t="s">
        <v>506</v>
      </c>
      <c r="D208" s="9">
        <v>203</v>
      </c>
      <c r="E208" s="11" t="s">
        <v>528</v>
      </c>
      <c r="F208" s="11" t="s">
        <v>529</v>
      </c>
      <c r="G208" s="11" t="s">
        <v>113</v>
      </c>
      <c r="H208" s="11" t="s">
        <v>509</v>
      </c>
      <c r="I208" s="11" t="s">
        <v>102</v>
      </c>
      <c r="J208" s="11" t="s">
        <v>103</v>
      </c>
      <c r="K208" s="11">
        <v>0</v>
      </c>
      <c r="L208" s="11">
        <v>0</v>
      </c>
      <c r="M208" s="11">
        <v>0</v>
      </c>
      <c r="N208" s="11">
        <v>120</v>
      </c>
      <c r="O208" s="26">
        <v>0</v>
      </c>
      <c r="P208" s="26">
        <v>4</v>
      </c>
      <c r="Q208" s="25">
        <v>0</v>
      </c>
      <c r="R208" s="26">
        <v>0</v>
      </c>
      <c r="S208" s="26">
        <v>0</v>
      </c>
      <c r="T208" s="31">
        <v>80</v>
      </c>
      <c r="U208" s="32">
        <v>100</v>
      </c>
      <c r="V208" s="11">
        <v>10</v>
      </c>
      <c r="W208" s="11">
        <v>80</v>
      </c>
      <c r="X208" s="11">
        <v>60</v>
      </c>
      <c r="Y208" s="11">
        <v>120</v>
      </c>
      <c r="Z208" s="37">
        <v>0</v>
      </c>
      <c r="AA208" s="38"/>
      <c r="AB208" s="9">
        <v>0</v>
      </c>
      <c r="AC208" s="9">
        <v>0</v>
      </c>
      <c r="AD208" s="9">
        <v>0</v>
      </c>
      <c r="AE208" s="9">
        <v>0</v>
      </c>
      <c r="AF208" s="9">
        <v>0</v>
      </c>
      <c r="AG208" s="9">
        <v>0</v>
      </c>
      <c r="AH208" s="9">
        <v>0</v>
      </c>
      <c r="AI208" s="9">
        <v>0</v>
      </c>
      <c r="AJ208" s="9">
        <v>0</v>
      </c>
      <c r="AK208" s="9"/>
      <c r="AL208" s="9"/>
      <c r="AM208" s="9"/>
      <c r="AN208" s="44">
        <f t="shared" si="16"/>
        <v>570</v>
      </c>
      <c r="AO208" s="9" t="str">
        <f>VLOOKUP(H208,'[1]3.公布版'!$H:$AN,33,0)</f>
        <v>康复医学科</v>
      </c>
      <c r="AP208" s="9">
        <f t="shared" si="17"/>
        <v>11</v>
      </c>
      <c r="AQ208" s="9">
        <f>COUNTIF(AO:AO,AO208)</f>
        <v>13</v>
      </c>
      <c r="AR208" s="46">
        <f t="shared" si="18"/>
        <v>0.846153846153846</v>
      </c>
      <c r="AS208" s="47">
        <f t="shared" si="19"/>
        <v>0.75</v>
      </c>
      <c r="AT208" s="9">
        <v>1200</v>
      </c>
      <c r="AU208" s="9">
        <v>21</v>
      </c>
      <c r="AV208" s="48">
        <f t="shared" si="15"/>
        <v>900</v>
      </c>
      <c r="AW208" s="9"/>
    </row>
    <row r="209" s="1" customFormat="1" ht="22" customHeight="1" spans="1:49">
      <c r="A209" s="9"/>
      <c r="B209" s="9"/>
      <c r="C209" s="9" t="s">
        <v>506</v>
      </c>
      <c r="D209" s="9">
        <v>204</v>
      </c>
      <c r="E209" s="11" t="s">
        <v>530</v>
      </c>
      <c r="F209" s="11" t="s">
        <v>531</v>
      </c>
      <c r="G209" s="11" t="s">
        <v>113</v>
      </c>
      <c r="H209" s="11" t="s">
        <v>509</v>
      </c>
      <c r="I209" s="11" t="s">
        <v>102</v>
      </c>
      <c r="J209" s="11" t="s">
        <v>103</v>
      </c>
      <c r="K209" s="11">
        <v>0</v>
      </c>
      <c r="L209" s="11">
        <v>0</v>
      </c>
      <c r="M209" s="11">
        <v>0</v>
      </c>
      <c r="N209" s="11">
        <v>120</v>
      </c>
      <c r="O209" s="26">
        <v>0</v>
      </c>
      <c r="P209" s="26">
        <v>3</v>
      </c>
      <c r="Q209" s="26">
        <v>1</v>
      </c>
      <c r="R209" s="26">
        <v>0</v>
      </c>
      <c r="S209" s="26">
        <v>0</v>
      </c>
      <c r="T209" s="31">
        <v>80</v>
      </c>
      <c r="U209" s="32">
        <v>100</v>
      </c>
      <c r="V209" s="11">
        <v>10</v>
      </c>
      <c r="W209" s="11">
        <v>80</v>
      </c>
      <c r="X209" s="11">
        <v>60</v>
      </c>
      <c r="Y209" s="11">
        <v>120</v>
      </c>
      <c r="Z209" s="37">
        <v>0</v>
      </c>
      <c r="AA209" s="38"/>
      <c r="AB209" s="9">
        <v>0</v>
      </c>
      <c r="AC209" s="9">
        <v>0</v>
      </c>
      <c r="AD209" s="9">
        <v>0</v>
      </c>
      <c r="AE209" s="9">
        <v>0</v>
      </c>
      <c r="AF209" s="9">
        <v>0</v>
      </c>
      <c r="AG209" s="9">
        <v>0</v>
      </c>
      <c r="AH209" s="9">
        <v>0</v>
      </c>
      <c r="AI209" s="9">
        <v>0</v>
      </c>
      <c r="AJ209" s="9">
        <v>0</v>
      </c>
      <c r="AK209" s="9"/>
      <c r="AL209" s="9"/>
      <c r="AM209" s="9"/>
      <c r="AN209" s="44">
        <f t="shared" si="16"/>
        <v>570</v>
      </c>
      <c r="AO209" s="9" t="str">
        <f>VLOOKUP(H209,'[1]3.公布版'!$H:$AN,33,0)</f>
        <v>康复医学科</v>
      </c>
      <c r="AP209" s="9">
        <f t="shared" si="17"/>
        <v>11</v>
      </c>
      <c r="AQ209" s="9">
        <f>COUNTIF(AO:AO,AO209)</f>
        <v>13</v>
      </c>
      <c r="AR209" s="46">
        <f t="shared" si="18"/>
        <v>0.846153846153846</v>
      </c>
      <c r="AS209" s="47">
        <f t="shared" si="19"/>
        <v>0.75</v>
      </c>
      <c r="AT209" s="9">
        <v>1200</v>
      </c>
      <c r="AU209" s="9">
        <v>21</v>
      </c>
      <c r="AV209" s="48">
        <f t="shared" si="15"/>
        <v>900</v>
      </c>
      <c r="AW209" s="9"/>
    </row>
    <row r="210" s="1" customFormat="1" ht="22" customHeight="1" spans="1:49">
      <c r="A210" s="9"/>
      <c r="B210" s="9"/>
      <c r="C210" s="9" t="s">
        <v>506</v>
      </c>
      <c r="D210" s="9">
        <v>205</v>
      </c>
      <c r="E210" s="11" t="s">
        <v>532</v>
      </c>
      <c r="F210" s="11" t="s">
        <v>533</v>
      </c>
      <c r="G210" s="11" t="s">
        <v>113</v>
      </c>
      <c r="H210" s="11" t="s">
        <v>509</v>
      </c>
      <c r="I210" s="11" t="s">
        <v>102</v>
      </c>
      <c r="J210" s="11" t="s">
        <v>103</v>
      </c>
      <c r="K210" s="11">
        <v>0</v>
      </c>
      <c r="L210" s="11">
        <v>0</v>
      </c>
      <c r="M210" s="11">
        <v>0</v>
      </c>
      <c r="N210" s="11">
        <v>120</v>
      </c>
      <c r="O210" s="26">
        <v>0</v>
      </c>
      <c r="P210" s="26">
        <v>0</v>
      </c>
      <c r="Q210" s="25">
        <v>0</v>
      </c>
      <c r="R210" s="26">
        <v>0</v>
      </c>
      <c r="S210" s="26">
        <v>0</v>
      </c>
      <c r="T210" s="31">
        <v>0</v>
      </c>
      <c r="U210" s="32">
        <v>100</v>
      </c>
      <c r="V210" s="11">
        <v>10</v>
      </c>
      <c r="W210" s="11">
        <v>80</v>
      </c>
      <c r="X210" s="11">
        <v>60</v>
      </c>
      <c r="Y210" s="11">
        <v>120</v>
      </c>
      <c r="Z210" s="37">
        <v>0</v>
      </c>
      <c r="AA210" s="38"/>
      <c r="AB210" s="9">
        <v>0</v>
      </c>
      <c r="AC210" s="9">
        <v>0</v>
      </c>
      <c r="AD210" s="9">
        <v>0</v>
      </c>
      <c r="AE210" s="9">
        <v>0</v>
      </c>
      <c r="AF210" s="9">
        <v>0</v>
      </c>
      <c r="AG210" s="9">
        <v>0</v>
      </c>
      <c r="AH210" s="9">
        <v>0</v>
      </c>
      <c r="AI210" s="9">
        <v>0</v>
      </c>
      <c r="AJ210" s="9">
        <v>0</v>
      </c>
      <c r="AK210" s="9"/>
      <c r="AL210" s="9"/>
      <c r="AM210" s="9"/>
      <c r="AN210" s="44">
        <f t="shared" si="16"/>
        <v>490</v>
      </c>
      <c r="AO210" s="9" t="str">
        <f>VLOOKUP(H210,'[1]3.公布版'!$H:$AN,33,0)</f>
        <v>康复医学科</v>
      </c>
      <c r="AP210" s="9">
        <f t="shared" si="17"/>
        <v>13</v>
      </c>
      <c r="AQ210" s="9">
        <f>COUNTIF(AO:AO,AO210)</f>
        <v>13</v>
      </c>
      <c r="AR210" s="46">
        <f t="shared" si="18"/>
        <v>1</v>
      </c>
      <c r="AS210" s="47">
        <f t="shared" si="19"/>
        <v>0.5</v>
      </c>
      <c r="AT210" s="9">
        <v>1200</v>
      </c>
      <c r="AU210" s="9">
        <v>21</v>
      </c>
      <c r="AV210" s="48">
        <f t="shared" si="15"/>
        <v>600</v>
      </c>
      <c r="AW210" s="9"/>
    </row>
    <row r="211" s="1" customFormat="1" ht="22" customHeight="1" spans="1:49">
      <c r="A211" s="9"/>
      <c r="B211" s="9"/>
      <c r="C211" s="9" t="s">
        <v>534</v>
      </c>
      <c r="D211" s="9">
        <v>206</v>
      </c>
      <c r="E211" s="54" t="s">
        <v>535</v>
      </c>
      <c r="F211" s="11">
        <v>120062</v>
      </c>
      <c r="G211" s="11" t="s">
        <v>100</v>
      </c>
      <c r="H211" s="11" t="s">
        <v>536</v>
      </c>
      <c r="I211" s="11" t="s">
        <v>109</v>
      </c>
      <c r="J211" s="17" t="s">
        <v>103</v>
      </c>
      <c r="K211" s="17">
        <v>0</v>
      </c>
      <c r="L211" s="17">
        <v>0</v>
      </c>
      <c r="M211" s="17">
        <v>0</v>
      </c>
      <c r="N211" s="17">
        <v>120</v>
      </c>
      <c r="O211" s="26">
        <v>3</v>
      </c>
      <c r="P211" s="26">
        <v>0</v>
      </c>
      <c r="Q211" s="25">
        <v>0</v>
      </c>
      <c r="R211" s="26">
        <v>0</v>
      </c>
      <c r="S211" s="26">
        <v>0</v>
      </c>
      <c r="T211" s="34">
        <v>150</v>
      </c>
      <c r="U211" s="35">
        <v>100</v>
      </c>
      <c r="V211" s="17">
        <v>10</v>
      </c>
      <c r="W211" s="17">
        <v>60</v>
      </c>
      <c r="X211" s="17">
        <v>30</v>
      </c>
      <c r="Y211" s="17">
        <v>0</v>
      </c>
      <c r="Z211" s="13">
        <v>0</v>
      </c>
      <c r="AA211" s="39" t="s">
        <v>104</v>
      </c>
      <c r="AB211" s="9">
        <v>100</v>
      </c>
      <c r="AC211" s="9">
        <v>150</v>
      </c>
      <c r="AD211" s="9">
        <v>100</v>
      </c>
      <c r="AE211" s="9">
        <v>0</v>
      </c>
      <c r="AF211" s="9">
        <v>0</v>
      </c>
      <c r="AG211" s="9">
        <v>0</v>
      </c>
      <c r="AH211" s="9">
        <v>0</v>
      </c>
      <c r="AI211" s="9">
        <v>0</v>
      </c>
      <c r="AJ211" s="9">
        <v>0</v>
      </c>
      <c r="AK211" s="9"/>
      <c r="AL211" s="9"/>
      <c r="AM211" s="9"/>
      <c r="AN211" s="44">
        <f t="shared" si="16"/>
        <v>820</v>
      </c>
      <c r="AO211" s="53" t="s">
        <v>534</v>
      </c>
      <c r="AP211" s="9">
        <f t="shared" si="17"/>
        <v>1</v>
      </c>
      <c r="AQ211" s="9">
        <f>COUNTIF(AO:AO,AO211)</f>
        <v>30</v>
      </c>
      <c r="AR211" s="46">
        <f t="shared" si="18"/>
        <v>0.0333333333333333</v>
      </c>
      <c r="AS211" s="47">
        <f t="shared" si="19"/>
        <v>1.5</v>
      </c>
      <c r="AT211" s="9">
        <v>1200</v>
      </c>
      <c r="AU211" s="9">
        <v>21</v>
      </c>
      <c r="AV211" s="48">
        <f t="shared" si="15"/>
        <v>1800</v>
      </c>
      <c r="AW211" s="53"/>
    </row>
    <row r="212" s="1" customFormat="1" ht="22" customHeight="1" spans="1:49">
      <c r="A212" s="9"/>
      <c r="B212" s="9"/>
      <c r="C212" s="9" t="s">
        <v>534</v>
      </c>
      <c r="D212" s="9">
        <v>207</v>
      </c>
      <c r="E212" s="54" t="s">
        <v>537</v>
      </c>
      <c r="F212" s="11" t="s">
        <v>538</v>
      </c>
      <c r="G212" s="11" t="s">
        <v>100</v>
      </c>
      <c r="H212" s="11" t="s">
        <v>536</v>
      </c>
      <c r="I212" s="11" t="s">
        <v>114</v>
      </c>
      <c r="J212" s="17" t="s">
        <v>103</v>
      </c>
      <c r="K212" s="17">
        <v>0</v>
      </c>
      <c r="L212" s="17">
        <v>0</v>
      </c>
      <c r="M212" s="17">
        <v>0</v>
      </c>
      <c r="N212" s="17">
        <v>120</v>
      </c>
      <c r="O212" s="26">
        <v>0</v>
      </c>
      <c r="P212" s="26">
        <v>2</v>
      </c>
      <c r="Q212" s="25">
        <v>0</v>
      </c>
      <c r="R212" s="26">
        <v>0</v>
      </c>
      <c r="S212" s="26">
        <v>0</v>
      </c>
      <c r="T212" s="34">
        <v>40</v>
      </c>
      <c r="U212" s="35">
        <v>100</v>
      </c>
      <c r="V212" s="17">
        <v>10</v>
      </c>
      <c r="W212" s="17">
        <v>80</v>
      </c>
      <c r="X212" s="17">
        <v>60</v>
      </c>
      <c r="Y212" s="17">
        <v>0</v>
      </c>
      <c r="Z212" s="13">
        <v>0</v>
      </c>
      <c r="AA212" s="39" t="s">
        <v>104</v>
      </c>
      <c r="AB212" s="9">
        <v>100</v>
      </c>
      <c r="AC212" s="9">
        <v>150</v>
      </c>
      <c r="AD212" s="9">
        <v>0</v>
      </c>
      <c r="AE212" s="9">
        <v>0</v>
      </c>
      <c r="AF212" s="9">
        <v>20</v>
      </c>
      <c r="AG212" s="9">
        <v>0</v>
      </c>
      <c r="AH212" s="9">
        <v>0</v>
      </c>
      <c r="AI212" s="9">
        <v>0</v>
      </c>
      <c r="AJ212" s="9">
        <v>0</v>
      </c>
      <c r="AK212" s="9"/>
      <c r="AL212" s="9"/>
      <c r="AM212" s="9"/>
      <c r="AN212" s="44">
        <f t="shared" si="16"/>
        <v>680</v>
      </c>
      <c r="AO212" s="53" t="s">
        <v>534</v>
      </c>
      <c r="AP212" s="9">
        <f t="shared" si="17"/>
        <v>2</v>
      </c>
      <c r="AQ212" s="9">
        <f>COUNTIF(AO:AO,AO212)</f>
        <v>30</v>
      </c>
      <c r="AR212" s="46">
        <f t="shared" si="18"/>
        <v>0.0666666666666667</v>
      </c>
      <c r="AS212" s="47">
        <f t="shared" si="19"/>
        <v>1.5</v>
      </c>
      <c r="AT212" s="9">
        <v>1200</v>
      </c>
      <c r="AU212" s="9">
        <v>21</v>
      </c>
      <c r="AV212" s="48">
        <f t="shared" si="15"/>
        <v>1800</v>
      </c>
      <c r="AW212" s="53"/>
    </row>
    <row r="213" s="1" customFormat="1" ht="22" customHeight="1" spans="1:49">
      <c r="A213" s="9"/>
      <c r="B213" s="9"/>
      <c r="C213" s="9" t="s">
        <v>534</v>
      </c>
      <c r="D213" s="9">
        <v>208</v>
      </c>
      <c r="E213" s="54" t="s">
        <v>539</v>
      </c>
      <c r="F213" s="11" t="s">
        <v>540</v>
      </c>
      <c r="G213" s="11" t="s">
        <v>100</v>
      </c>
      <c r="H213" s="11" t="s">
        <v>536</v>
      </c>
      <c r="I213" s="11" t="s">
        <v>114</v>
      </c>
      <c r="J213" s="17" t="s">
        <v>103</v>
      </c>
      <c r="K213" s="17">
        <v>0</v>
      </c>
      <c r="L213" s="17">
        <v>0</v>
      </c>
      <c r="M213" s="17">
        <v>0</v>
      </c>
      <c r="N213" s="17">
        <v>120</v>
      </c>
      <c r="O213" s="26">
        <v>0</v>
      </c>
      <c r="P213" s="25">
        <v>1</v>
      </c>
      <c r="Q213" s="25">
        <v>0</v>
      </c>
      <c r="R213" s="26">
        <v>0</v>
      </c>
      <c r="S213" s="26">
        <v>0</v>
      </c>
      <c r="T213" s="34">
        <v>20</v>
      </c>
      <c r="U213" s="35">
        <v>100</v>
      </c>
      <c r="V213" s="17">
        <v>10</v>
      </c>
      <c r="W213" s="17">
        <v>80</v>
      </c>
      <c r="X213" s="17">
        <v>60</v>
      </c>
      <c r="Y213" s="17">
        <v>0</v>
      </c>
      <c r="Z213" s="13">
        <v>0</v>
      </c>
      <c r="AA213" s="39" t="s">
        <v>104</v>
      </c>
      <c r="AB213" s="9">
        <v>100</v>
      </c>
      <c r="AC213" s="9">
        <v>150</v>
      </c>
      <c r="AD213" s="9">
        <v>0</v>
      </c>
      <c r="AE213" s="9">
        <v>0</v>
      </c>
      <c r="AF213" s="9">
        <v>20</v>
      </c>
      <c r="AG213" s="9">
        <v>0</v>
      </c>
      <c r="AH213" s="9">
        <v>0</v>
      </c>
      <c r="AI213" s="9">
        <v>0</v>
      </c>
      <c r="AJ213" s="9">
        <v>0</v>
      </c>
      <c r="AK213" s="9"/>
      <c r="AL213" s="9"/>
      <c r="AM213" s="9"/>
      <c r="AN213" s="44">
        <f t="shared" si="16"/>
        <v>660</v>
      </c>
      <c r="AO213" s="53" t="s">
        <v>534</v>
      </c>
      <c r="AP213" s="9">
        <f t="shared" si="17"/>
        <v>3</v>
      </c>
      <c r="AQ213" s="9">
        <f>COUNTIF(AO:AO,AO213)</f>
        <v>30</v>
      </c>
      <c r="AR213" s="46">
        <f t="shared" si="18"/>
        <v>0.1</v>
      </c>
      <c r="AS213" s="47">
        <f t="shared" si="19"/>
        <v>1.5</v>
      </c>
      <c r="AT213" s="9">
        <v>1200</v>
      </c>
      <c r="AU213" s="9">
        <v>21</v>
      </c>
      <c r="AV213" s="48">
        <f t="shared" si="15"/>
        <v>1800</v>
      </c>
      <c r="AW213" s="53"/>
    </row>
    <row r="214" s="1" customFormat="1" ht="22" customHeight="1" spans="1:49">
      <c r="A214" s="9"/>
      <c r="B214" s="9"/>
      <c r="C214" s="9" t="s">
        <v>534</v>
      </c>
      <c r="D214" s="9">
        <v>209</v>
      </c>
      <c r="E214" s="54" t="s">
        <v>541</v>
      </c>
      <c r="F214" s="11" t="s">
        <v>542</v>
      </c>
      <c r="G214" s="11" t="s">
        <v>100</v>
      </c>
      <c r="H214" s="11" t="s">
        <v>536</v>
      </c>
      <c r="I214" s="11" t="s">
        <v>102</v>
      </c>
      <c r="J214" s="17" t="s">
        <v>103</v>
      </c>
      <c r="K214" s="17">
        <v>0</v>
      </c>
      <c r="L214" s="17">
        <v>0</v>
      </c>
      <c r="M214" s="17">
        <v>0</v>
      </c>
      <c r="N214" s="17">
        <v>120</v>
      </c>
      <c r="O214" s="26">
        <v>0</v>
      </c>
      <c r="P214" s="26">
        <v>0</v>
      </c>
      <c r="Q214" s="26">
        <v>1</v>
      </c>
      <c r="R214" s="26">
        <v>0</v>
      </c>
      <c r="S214" s="26">
        <v>0</v>
      </c>
      <c r="T214" s="34">
        <v>20</v>
      </c>
      <c r="U214" s="35">
        <v>100</v>
      </c>
      <c r="V214" s="17">
        <v>10</v>
      </c>
      <c r="W214" s="17">
        <v>80</v>
      </c>
      <c r="X214" s="17">
        <v>60</v>
      </c>
      <c r="Y214" s="17">
        <v>0</v>
      </c>
      <c r="Z214" s="13">
        <v>0</v>
      </c>
      <c r="AA214" s="39" t="s">
        <v>104</v>
      </c>
      <c r="AB214" s="9">
        <v>100</v>
      </c>
      <c r="AC214" s="9">
        <v>150</v>
      </c>
      <c r="AD214" s="9">
        <v>0</v>
      </c>
      <c r="AE214" s="9">
        <v>0</v>
      </c>
      <c r="AF214" s="9">
        <v>0</v>
      </c>
      <c r="AG214" s="9">
        <v>0</v>
      </c>
      <c r="AH214" s="9">
        <v>0</v>
      </c>
      <c r="AI214" s="9">
        <v>0</v>
      </c>
      <c r="AJ214" s="9">
        <v>0</v>
      </c>
      <c r="AK214" s="9"/>
      <c r="AL214" s="9"/>
      <c r="AM214" s="9"/>
      <c r="AN214" s="44">
        <f t="shared" si="16"/>
        <v>640</v>
      </c>
      <c r="AO214" s="53" t="s">
        <v>534</v>
      </c>
      <c r="AP214" s="9">
        <f t="shared" si="17"/>
        <v>4</v>
      </c>
      <c r="AQ214" s="9">
        <f>COUNTIF(AO:AO,AO214)</f>
        <v>30</v>
      </c>
      <c r="AR214" s="46">
        <f t="shared" si="18"/>
        <v>0.133333333333333</v>
      </c>
      <c r="AS214" s="47">
        <f t="shared" si="19"/>
        <v>1.25</v>
      </c>
      <c r="AT214" s="9">
        <v>1200</v>
      </c>
      <c r="AU214" s="9">
        <v>21</v>
      </c>
      <c r="AV214" s="48">
        <f t="shared" si="15"/>
        <v>1500</v>
      </c>
      <c r="AW214" s="53"/>
    </row>
    <row r="215" s="1" customFormat="1" ht="22" customHeight="1" spans="1:49">
      <c r="A215" s="9"/>
      <c r="B215" s="9"/>
      <c r="C215" s="9" t="s">
        <v>534</v>
      </c>
      <c r="D215" s="9">
        <v>210</v>
      </c>
      <c r="E215" s="54" t="s">
        <v>543</v>
      </c>
      <c r="F215" s="11" t="s">
        <v>544</v>
      </c>
      <c r="G215" s="11" t="s">
        <v>100</v>
      </c>
      <c r="H215" s="11" t="s">
        <v>536</v>
      </c>
      <c r="I215" s="11" t="s">
        <v>102</v>
      </c>
      <c r="J215" s="17" t="s">
        <v>103</v>
      </c>
      <c r="K215" s="17">
        <v>0</v>
      </c>
      <c r="L215" s="17">
        <v>0</v>
      </c>
      <c r="M215" s="17">
        <v>0</v>
      </c>
      <c r="N215" s="17">
        <v>120</v>
      </c>
      <c r="O215" s="26">
        <v>0</v>
      </c>
      <c r="P215" s="25">
        <v>1</v>
      </c>
      <c r="Q215" s="25">
        <v>0</v>
      </c>
      <c r="R215" s="26">
        <v>0</v>
      </c>
      <c r="S215" s="26">
        <v>0</v>
      </c>
      <c r="T215" s="34">
        <v>20</v>
      </c>
      <c r="U215" s="35">
        <v>100</v>
      </c>
      <c r="V215" s="17">
        <v>10</v>
      </c>
      <c r="W215" s="17">
        <v>80</v>
      </c>
      <c r="X215" s="17">
        <v>60</v>
      </c>
      <c r="Y215" s="17">
        <v>0</v>
      </c>
      <c r="Z215" s="13">
        <v>0</v>
      </c>
      <c r="AA215" s="39" t="s">
        <v>104</v>
      </c>
      <c r="AB215" s="9">
        <v>100</v>
      </c>
      <c r="AC215" s="9">
        <v>150</v>
      </c>
      <c r="AD215" s="9">
        <v>0</v>
      </c>
      <c r="AE215" s="9">
        <v>0</v>
      </c>
      <c r="AF215" s="9">
        <v>0</v>
      </c>
      <c r="AG215" s="9">
        <v>0</v>
      </c>
      <c r="AH215" s="9">
        <v>0</v>
      </c>
      <c r="AI215" s="9">
        <v>0</v>
      </c>
      <c r="AJ215" s="9">
        <v>0</v>
      </c>
      <c r="AK215" s="9"/>
      <c r="AL215" s="9"/>
      <c r="AM215" s="9"/>
      <c r="AN215" s="44">
        <f t="shared" si="16"/>
        <v>640</v>
      </c>
      <c r="AO215" s="53" t="s">
        <v>534</v>
      </c>
      <c r="AP215" s="9">
        <f t="shared" si="17"/>
        <v>4</v>
      </c>
      <c r="AQ215" s="9">
        <f>COUNTIF(AO:AO,AO215)</f>
        <v>30</v>
      </c>
      <c r="AR215" s="46">
        <f t="shared" si="18"/>
        <v>0.133333333333333</v>
      </c>
      <c r="AS215" s="47">
        <f t="shared" si="19"/>
        <v>1.25</v>
      </c>
      <c r="AT215" s="9">
        <v>1200</v>
      </c>
      <c r="AU215" s="9">
        <v>21</v>
      </c>
      <c r="AV215" s="48">
        <f t="shared" si="15"/>
        <v>1500</v>
      </c>
      <c r="AW215" s="53"/>
    </row>
    <row r="216" s="1" customFormat="1" ht="22" customHeight="1" spans="1:49">
      <c r="A216" s="9"/>
      <c r="B216" s="9"/>
      <c r="C216" s="9" t="s">
        <v>534</v>
      </c>
      <c r="D216" s="9">
        <v>211</v>
      </c>
      <c r="E216" s="54" t="s">
        <v>545</v>
      </c>
      <c r="F216" s="11" t="s">
        <v>546</v>
      </c>
      <c r="G216" s="11" t="s">
        <v>100</v>
      </c>
      <c r="H216" s="11" t="s">
        <v>536</v>
      </c>
      <c r="I216" s="11" t="s">
        <v>109</v>
      </c>
      <c r="J216" s="17" t="s">
        <v>103</v>
      </c>
      <c r="K216" s="17">
        <v>0</v>
      </c>
      <c r="L216" s="17">
        <v>0</v>
      </c>
      <c r="M216" s="17">
        <v>0</v>
      </c>
      <c r="N216" s="17">
        <v>120</v>
      </c>
      <c r="O216" s="26">
        <v>0</v>
      </c>
      <c r="P216" s="25">
        <v>1</v>
      </c>
      <c r="Q216" s="25">
        <v>0</v>
      </c>
      <c r="R216" s="26">
        <v>0</v>
      </c>
      <c r="S216" s="26">
        <v>0</v>
      </c>
      <c r="T216" s="34">
        <v>20</v>
      </c>
      <c r="U216" s="35">
        <v>100</v>
      </c>
      <c r="V216" s="17">
        <v>10</v>
      </c>
      <c r="W216" s="17">
        <v>60</v>
      </c>
      <c r="X216" s="17">
        <v>60</v>
      </c>
      <c r="Y216" s="17">
        <v>0</v>
      </c>
      <c r="Z216" s="13">
        <v>0</v>
      </c>
      <c r="AA216" s="39" t="s">
        <v>104</v>
      </c>
      <c r="AB216" s="9">
        <v>100</v>
      </c>
      <c r="AC216" s="9">
        <v>150</v>
      </c>
      <c r="AD216" s="9">
        <v>0</v>
      </c>
      <c r="AE216" s="9">
        <v>0</v>
      </c>
      <c r="AF216" s="9">
        <v>0</v>
      </c>
      <c r="AG216" s="9">
        <v>0</v>
      </c>
      <c r="AH216" s="9">
        <v>0</v>
      </c>
      <c r="AI216" s="9">
        <v>0</v>
      </c>
      <c r="AJ216" s="9">
        <v>0</v>
      </c>
      <c r="AK216" s="9"/>
      <c r="AL216" s="9"/>
      <c r="AM216" s="9"/>
      <c r="AN216" s="44">
        <f t="shared" si="16"/>
        <v>620</v>
      </c>
      <c r="AO216" s="53" t="s">
        <v>534</v>
      </c>
      <c r="AP216" s="9">
        <f t="shared" si="17"/>
        <v>6</v>
      </c>
      <c r="AQ216" s="9">
        <f>COUNTIF(AO:AO,AO216)</f>
        <v>30</v>
      </c>
      <c r="AR216" s="46">
        <f t="shared" si="18"/>
        <v>0.2</v>
      </c>
      <c r="AS216" s="47">
        <f t="shared" si="19"/>
        <v>1.25</v>
      </c>
      <c r="AT216" s="9">
        <v>1200</v>
      </c>
      <c r="AU216" s="9">
        <v>21</v>
      </c>
      <c r="AV216" s="48">
        <f t="shared" si="15"/>
        <v>1500</v>
      </c>
      <c r="AW216" s="53"/>
    </row>
    <row r="217" s="1" customFormat="1" ht="22" customHeight="1" spans="1:49">
      <c r="A217" s="9"/>
      <c r="B217" s="9"/>
      <c r="C217" s="9" t="s">
        <v>534</v>
      </c>
      <c r="D217" s="9">
        <v>212</v>
      </c>
      <c r="E217" s="54" t="s">
        <v>547</v>
      </c>
      <c r="F217" s="11" t="s">
        <v>548</v>
      </c>
      <c r="G217" s="11" t="s">
        <v>100</v>
      </c>
      <c r="H217" s="11" t="s">
        <v>536</v>
      </c>
      <c r="I217" s="11" t="s">
        <v>109</v>
      </c>
      <c r="J217" s="17" t="s">
        <v>103</v>
      </c>
      <c r="K217" s="17">
        <v>0</v>
      </c>
      <c r="L217" s="17">
        <v>0</v>
      </c>
      <c r="M217" s="17">
        <v>0</v>
      </c>
      <c r="N217" s="17">
        <v>120</v>
      </c>
      <c r="O217" s="26">
        <v>0</v>
      </c>
      <c r="P217" s="25">
        <v>1</v>
      </c>
      <c r="Q217" s="25">
        <v>0</v>
      </c>
      <c r="R217" s="26">
        <v>0</v>
      </c>
      <c r="S217" s="26">
        <v>0</v>
      </c>
      <c r="T217" s="34">
        <v>20</v>
      </c>
      <c r="U217" s="35">
        <v>100</v>
      </c>
      <c r="V217" s="17">
        <v>10</v>
      </c>
      <c r="W217" s="17">
        <v>60</v>
      </c>
      <c r="X217" s="17">
        <v>60</v>
      </c>
      <c r="Y217" s="17">
        <v>0</v>
      </c>
      <c r="Z217" s="13">
        <v>0</v>
      </c>
      <c r="AA217" s="39" t="s">
        <v>104</v>
      </c>
      <c r="AB217" s="9">
        <v>100</v>
      </c>
      <c r="AC217" s="9">
        <v>150</v>
      </c>
      <c r="AD217" s="9">
        <v>0</v>
      </c>
      <c r="AE217" s="9">
        <v>0</v>
      </c>
      <c r="AF217" s="9">
        <v>0</v>
      </c>
      <c r="AG217" s="9">
        <v>0</v>
      </c>
      <c r="AH217" s="9">
        <v>0</v>
      </c>
      <c r="AI217" s="9">
        <v>0</v>
      </c>
      <c r="AJ217" s="9">
        <v>0</v>
      </c>
      <c r="AK217" s="9"/>
      <c r="AL217" s="9"/>
      <c r="AM217" s="9"/>
      <c r="AN217" s="44">
        <f t="shared" si="16"/>
        <v>620</v>
      </c>
      <c r="AO217" s="53" t="s">
        <v>534</v>
      </c>
      <c r="AP217" s="9">
        <f t="shared" si="17"/>
        <v>6</v>
      </c>
      <c r="AQ217" s="9">
        <f>COUNTIF(AO:AO,AO217)</f>
        <v>30</v>
      </c>
      <c r="AR217" s="46">
        <f t="shared" si="18"/>
        <v>0.2</v>
      </c>
      <c r="AS217" s="47">
        <f t="shared" si="19"/>
        <v>1.25</v>
      </c>
      <c r="AT217" s="9">
        <v>1200</v>
      </c>
      <c r="AU217" s="9">
        <v>21</v>
      </c>
      <c r="AV217" s="48">
        <f t="shared" si="15"/>
        <v>1500</v>
      </c>
      <c r="AW217" s="53"/>
    </row>
    <row r="218" s="1" customFormat="1" ht="22" customHeight="1" spans="1:49">
      <c r="A218" s="9"/>
      <c r="B218" s="9"/>
      <c r="C218" s="9" t="s">
        <v>534</v>
      </c>
      <c r="D218" s="9">
        <v>213</v>
      </c>
      <c r="E218" s="54" t="s">
        <v>549</v>
      </c>
      <c r="F218" s="11" t="s">
        <v>550</v>
      </c>
      <c r="G218" s="11" t="s">
        <v>100</v>
      </c>
      <c r="H218" s="11" t="s">
        <v>536</v>
      </c>
      <c r="I218" s="11" t="s">
        <v>102</v>
      </c>
      <c r="J218" s="17" t="s">
        <v>103</v>
      </c>
      <c r="K218" s="17">
        <v>0</v>
      </c>
      <c r="L218" s="17">
        <v>0</v>
      </c>
      <c r="M218" s="17">
        <v>0</v>
      </c>
      <c r="N218" s="17">
        <v>120</v>
      </c>
      <c r="O218" s="26">
        <v>0</v>
      </c>
      <c r="P218" s="25">
        <v>1</v>
      </c>
      <c r="Q218" s="25">
        <v>0</v>
      </c>
      <c r="R218" s="26">
        <v>0</v>
      </c>
      <c r="S218" s="26">
        <v>0</v>
      </c>
      <c r="T218" s="34">
        <v>20</v>
      </c>
      <c r="U218" s="35">
        <v>100</v>
      </c>
      <c r="V218" s="17">
        <v>10</v>
      </c>
      <c r="W218" s="17">
        <v>60</v>
      </c>
      <c r="X218" s="17">
        <v>60</v>
      </c>
      <c r="Y218" s="17">
        <v>0</v>
      </c>
      <c r="Z218" s="13">
        <v>0</v>
      </c>
      <c r="AA218" s="39" t="s">
        <v>104</v>
      </c>
      <c r="AB218" s="9">
        <v>100</v>
      </c>
      <c r="AC218" s="9">
        <v>150</v>
      </c>
      <c r="AD218" s="9">
        <v>0</v>
      </c>
      <c r="AE218" s="9">
        <v>0</v>
      </c>
      <c r="AF218" s="9">
        <v>0</v>
      </c>
      <c r="AG218" s="9">
        <v>0</v>
      </c>
      <c r="AH218" s="9">
        <v>0</v>
      </c>
      <c r="AI218" s="9">
        <v>0</v>
      </c>
      <c r="AJ218" s="9">
        <v>0</v>
      </c>
      <c r="AK218" s="9"/>
      <c r="AL218" s="9"/>
      <c r="AM218" s="9"/>
      <c r="AN218" s="44">
        <f t="shared" si="16"/>
        <v>620</v>
      </c>
      <c r="AO218" s="53" t="s">
        <v>534</v>
      </c>
      <c r="AP218" s="9">
        <f t="shared" si="17"/>
        <v>6</v>
      </c>
      <c r="AQ218" s="9">
        <f>COUNTIF(AO:AO,AO218)</f>
        <v>30</v>
      </c>
      <c r="AR218" s="46">
        <f t="shared" si="18"/>
        <v>0.2</v>
      </c>
      <c r="AS218" s="47">
        <f t="shared" si="19"/>
        <v>1.25</v>
      </c>
      <c r="AT218" s="9">
        <v>1200</v>
      </c>
      <c r="AU218" s="9">
        <v>21</v>
      </c>
      <c r="AV218" s="48">
        <f t="shared" si="15"/>
        <v>1500</v>
      </c>
      <c r="AW218" s="53"/>
    </row>
    <row r="219" s="1" customFormat="1" ht="22" customHeight="1" spans="1:49">
      <c r="A219" s="9"/>
      <c r="B219" s="9"/>
      <c r="C219" s="9" t="s">
        <v>534</v>
      </c>
      <c r="D219" s="9">
        <v>214</v>
      </c>
      <c r="E219" s="54" t="s">
        <v>551</v>
      </c>
      <c r="F219" s="11" t="s">
        <v>552</v>
      </c>
      <c r="G219" s="11" t="s">
        <v>100</v>
      </c>
      <c r="H219" s="11" t="s">
        <v>536</v>
      </c>
      <c r="I219" s="11" t="s">
        <v>102</v>
      </c>
      <c r="J219" s="17" t="s">
        <v>103</v>
      </c>
      <c r="K219" s="17">
        <v>0</v>
      </c>
      <c r="L219" s="17">
        <v>0</v>
      </c>
      <c r="M219" s="17">
        <v>0</v>
      </c>
      <c r="N219" s="17">
        <v>120</v>
      </c>
      <c r="O219" s="26">
        <v>0</v>
      </c>
      <c r="P219" s="25">
        <v>1</v>
      </c>
      <c r="Q219" s="25">
        <v>0</v>
      </c>
      <c r="R219" s="26">
        <v>0</v>
      </c>
      <c r="S219" s="26">
        <v>0</v>
      </c>
      <c r="T219" s="34">
        <v>20</v>
      </c>
      <c r="U219" s="35">
        <v>100</v>
      </c>
      <c r="V219" s="17">
        <v>10</v>
      </c>
      <c r="W219" s="17">
        <v>60</v>
      </c>
      <c r="X219" s="17">
        <v>60</v>
      </c>
      <c r="Y219" s="17">
        <v>0</v>
      </c>
      <c r="Z219" s="13">
        <v>0</v>
      </c>
      <c r="AA219" s="39" t="s">
        <v>104</v>
      </c>
      <c r="AB219" s="9">
        <v>100</v>
      </c>
      <c r="AC219" s="9">
        <v>150</v>
      </c>
      <c r="AD219" s="9">
        <v>0</v>
      </c>
      <c r="AE219" s="9">
        <v>0</v>
      </c>
      <c r="AF219" s="9">
        <v>0</v>
      </c>
      <c r="AG219" s="9">
        <v>0</v>
      </c>
      <c r="AH219" s="9">
        <v>0</v>
      </c>
      <c r="AI219" s="9">
        <v>0</v>
      </c>
      <c r="AJ219" s="9">
        <v>0</v>
      </c>
      <c r="AK219" s="9"/>
      <c r="AL219" s="9"/>
      <c r="AM219" s="9"/>
      <c r="AN219" s="44">
        <f t="shared" si="16"/>
        <v>620</v>
      </c>
      <c r="AO219" s="53" t="s">
        <v>534</v>
      </c>
      <c r="AP219" s="9">
        <f t="shared" si="17"/>
        <v>6</v>
      </c>
      <c r="AQ219" s="9">
        <f>COUNTIF(AO:AO,AO219)</f>
        <v>30</v>
      </c>
      <c r="AR219" s="46">
        <f t="shared" si="18"/>
        <v>0.2</v>
      </c>
      <c r="AS219" s="47">
        <f t="shared" si="19"/>
        <v>1.25</v>
      </c>
      <c r="AT219" s="9">
        <v>1200</v>
      </c>
      <c r="AU219" s="9">
        <v>21</v>
      </c>
      <c r="AV219" s="48">
        <f t="shared" si="15"/>
        <v>1500</v>
      </c>
      <c r="AW219" s="53"/>
    </row>
    <row r="220" s="1" customFormat="1" ht="22" customHeight="1" spans="1:49">
      <c r="A220" s="9"/>
      <c r="B220" s="9"/>
      <c r="C220" s="9" t="s">
        <v>534</v>
      </c>
      <c r="D220" s="9">
        <v>215</v>
      </c>
      <c r="E220" s="54" t="s">
        <v>553</v>
      </c>
      <c r="F220" s="11" t="s">
        <v>554</v>
      </c>
      <c r="G220" s="11" t="s">
        <v>100</v>
      </c>
      <c r="H220" s="11" t="s">
        <v>536</v>
      </c>
      <c r="I220" s="11" t="s">
        <v>109</v>
      </c>
      <c r="J220" s="17" t="s">
        <v>103</v>
      </c>
      <c r="K220" s="17">
        <v>0</v>
      </c>
      <c r="L220" s="17">
        <v>0</v>
      </c>
      <c r="M220" s="17">
        <v>0</v>
      </c>
      <c r="N220" s="17">
        <v>120</v>
      </c>
      <c r="O220" s="26">
        <v>0</v>
      </c>
      <c r="P220" s="25">
        <v>1</v>
      </c>
      <c r="Q220" s="25">
        <v>0</v>
      </c>
      <c r="R220" s="26">
        <v>0</v>
      </c>
      <c r="S220" s="26">
        <v>0</v>
      </c>
      <c r="T220" s="34">
        <v>20</v>
      </c>
      <c r="U220" s="35">
        <v>100</v>
      </c>
      <c r="V220" s="17">
        <v>10</v>
      </c>
      <c r="W220" s="17">
        <v>60</v>
      </c>
      <c r="X220" s="17">
        <v>60</v>
      </c>
      <c r="Y220" s="17">
        <v>0</v>
      </c>
      <c r="Z220" s="13">
        <v>0</v>
      </c>
      <c r="AA220" s="39" t="s">
        <v>104</v>
      </c>
      <c r="AB220" s="9">
        <v>100</v>
      </c>
      <c r="AC220" s="9">
        <v>150</v>
      </c>
      <c r="AD220" s="9">
        <v>0</v>
      </c>
      <c r="AE220" s="9">
        <v>0</v>
      </c>
      <c r="AF220" s="9">
        <v>0</v>
      </c>
      <c r="AG220" s="9">
        <v>0</v>
      </c>
      <c r="AH220" s="9">
        <v>0</v>
      </c>
      <c r="AI220" s="9">
        <v>0</v>
      </c>
      <c r="AJ220" s="9">
        <v>0</v>
      </c>
      <c r="AK220" s="9"/>
      <c r="AL220" s="9"/>
      <c r="AM220" s="9"/>
      <c r="AN220" s="44">
        <f t="shared" si="16"/>
        <v>620</v>
      </c>
      <c r="AO220" s="53" t="s">
        <v>534</v>
      </c>
      <c r="AP220" s="9">
        <f t="shared" si="17"/>
        <v>6</v>
      </c>
      <c r="AQ220" s="9">
        <f>COUNTIF(AO:AO,AO220)</f>
        <v>30</v>
      </c>
      <c r="AR220" s="46">
        <f t="shared" si="18"/>
        <v>0.2</v>
      </c>
      <c r="AS220" s="47">
        <f t="shared" si="19"/>
        <v>1.25</v>
      </c>
      <c r="AT220" s="9">
        <v>1200</v>
      </c>
      <c r="AU220" s="9">
        <v>21</v>
      </c>
      <c r="AV220" s="48">
        <f t="shared" si="15"/>
        <v>1500</v>
      </c>
      <c r="AW220" s="53"/>
    </row>
    <row r="221" s="1" customFormat="1" ht="22" customHeight="1" spans="1:49">
      <c r="A221" s="9"/>
      <c r="B221" s="9"/>
      <c r="C221" s="9" t="s">
        <v>534</v>
      </c>
      <c r="D221" s="9">
        <v>216</v>
      </c>
      <c r="E221" s="54" t="s">
        <v>555</v>
      </c>
      <c r="F221" s="11" t="s">
        <v>556</v>
      </c>
      <c r="G221" s="11" t="s">
        <v>100</v>
      </c>
      <c r="H221" s="11" t="s">
        <v>536</v>
      </c>
      <c r="I221" s="11" t="s">
        <v>109</v>
      </c>
      <c r="J221" s="17" t="s">
        <v>103</v>
      </c>
      <c r="K221" s="17">
        <v>0</v>
      </c>
      <c r="L221" s="17">
        <v>0</v>
      </c>
      <c r="M221" s="17">
        <v>0</v>
      </c>
      <c r="N221" s="17">
        <v>160</v>
      </c>
      <c r="O221" s="26">
        <v>0</v>
      </c>
      <c r="P221" s="25">
        <v>1</v>
      </c>
      <c r="Q221" s="25">
        <v>0</v>
      </c>
      <c r="R221" s="26">
        <v>0</v>
      </c>
      <c r="S221" s="26">
        <v>0</v>
      </c>
      <c r="T221" s="34">
        <v>20</v>
      </c>
      <c r="U221" s="35">
        <v>100</v>
      </c>
      <c r="V221" s="17">
        <v>10</v>
      </c>
      <c r="W221" s="17">
        <v>40</v>
      </c>
      <c r="X221" s="17">
        <v>30</v>
      </c>
      <c r="Y221" s="17">
        <v>0</v>
      </c>
      <c r="Z221" s="13">
        <v>0</v>
      </c>
      <c r="AA221" s="39" t="s">
        <v>104</v>
      </c>
      <c r="AB221" s="9">
        <v>100</v>
      </c>
      <c r="AC221" s="9">
        <v>150</v>
      </c>
      <c r="AD221" s="9">
        <v>0</v>
      </c>
      <c r="AE221" s="9">
        <v>0</v>
      </c>
      <c r="AF221" s="9">
        <v>0</v>
      </c>
      <c r="AG221" s="9">
        <v>0</v>
      </c>
      <c r="AH221" s="9">
        <v>0</v>
      </c>
      <c r="AI221" s="9">
        <v>0</v>
      </c>
      <c r="AJ221" s="9">
        <v>0</v>
      </c>
      <c r="AK221" s="9"/>
      <c r="AL221" s="9"/>
      <c r="AM221" s="9"/>
      <c r="AN221" s="44">
        <f t="shared" si="16"/>
        <v>610</v>
      </c>
      <c r="AO221" s="53" t="s">
        <v>534</v>
      </c>
      <c r="AP221" s="9">
        <f t="shared" si="17"/>
        <v>11</v>
      </c>
      <c r="AQ221" s="9">
        <f>COUNTIF(AO:AO,AO221)</f>
        <v>30</v>
      </c>
      <c r="AR221" s="46">
        <f t="shared" si="18"/>
        <v>0.366666666666667</v>
      </c>
      <c r="AS221" s="47">
        <f t="shared" si="19"/>
        <v>1.25</v>
      </c>
      <c r="AT221" s="9">
        <v>1200</v>
      </c>
      <c r="AU221" s="9">
        <v>21</v>
      </c>
      <c r="AV221" s="48">
        <f t="shared" si="15"/>
        <v>1500</v>
      </c>
      <c r="AW221" s="53"/>
    </row>
    <row r="222" s="1" customFormat="1" ht="22" customHeight="1" spans="1:49">
      <c r="A222" s="9"/>
      <c r="B222" s="9"/>
      <c r="C222" s="9" t="s">
        <v>534</v>
      </c>
      <c r="D222" s="9">
        <v>217</v>
      </c>
      <c r="E222" s="54" t="s">
        <v>557</v>
      </c>
      <c r="F222" s="11" t="s">
        <v>558</v>
      </c>
      <c r="G222" s="11" t="s">
        <v>100</v>
      </c>
      <c r="H222" s="11" t="s">
        <v>536</v>
      </c>
      <c r="I222" s="11" t="s">
        <v>109</v>
      </c>
      <c r="J222" s="17" t="s">
        <v>103</v>
      </c>
      <c r="K222" s="17">
        <v>0</v>
      </c>
      <c r="L222" s="17">
        <v>0</v>
      </c>
      <c r="M222" s="17">
        <v>0</v>
      </c>
      <c r="N222" s="17">
        <v>120</v>
      </c>
      <c r="O222" s="26">
        <v>0</v>
      </c>
      <c r="P222" s="26">
        <v>0</v>
      </c>
      <c r="Q222" s="26">
        <v>1</v>
      </c>
      <c r="R222" s="26">
        <v>0</v>
      </c>
      <c r="S222" s="26">
        <v>0</v>
      </c>
      <c r="T222" s="34">
        <v>20</v>
      </c>
      <c r="U222" s="35">
        <v>100</v>
      </c>
      <c r="V222" s="17">
        <v>10</v>
      </c>
      <c r="W222" s="17">
        <v>20</v>
      </c>
      <c r="X222" s="17">
        <v>30</v>
      </c>
      <c r="Y222" s="17">
        <v>0</v>
      </c>
      <c r="Z222" s="13">
        <v>0</v>
      </c>
      <c r="AA222" s="39" t="s">
        <v>104</v>
      </c>
      <c r="AB222" s="9">
        <v>100</v>
      </c>
      <c r="AC222" s="9">
        <v>150</v>
      </c>
      <c r="AD222" s="9">
        <v>0</v>
      </c>
      <c r="AE222" s="9">
        <v>0</v>
      </c>
      <c r="AF222" s="9">
        <v>0</v>
      </c>
      <c r="AG222" s="9">
        <v>0</v>
      </c>
      <c r="AH222" s="9">
        <v>0</v>
      </c>
      <c r="AI222" s="9">
        <v>0</v>
      </c>
      <c r="AJ222" s="9">
        <v>0</v>
      </c>
      <c r="AK222" s="9"/>
      <c r="AL222" s="9"/>
      <c r="AM222" s="9"/>
      <c r="AN222" s="44">
        <f t="shared" si="16"/>
        <v>550</v>
      </c>
      <c r="AO222" s="53" t="s">
        <v>534</v>
      </c>
      <c r="AP222" s="9">
        <f t="shared" si="17"/>
        <v>12</v>
      </c>
      <c r="AQ222" s="9">
        <f>COUNTIF(AO:AO,AO222)</f>
        <v>30</v>
      </c>
      <c r="AR222" s="46">
        <f t="shared" si="18"/>
        <v>0.4</v>
      </c>
      <c r="AS222" s="47">
        <f t="shared" si="19"/>
        <v>1.25</v>
      </c>
      <c r="AT222" s="9">
        <v>1200</v>
      </c>
      <c r="AU222" s="9">
        <v>21</v>
      </c>
      <c r="AV222" s="48">
        <f t="shared" si="15"/>
        <v>1500</v>
      </c>
      <c r="AW222" s="53"/>
    </row>
    <row r="223" s="1" customFormat="1" ht="22" customHeight="1" spans="1:49">
      <c r="A223" s="9"/>
      <c r="B223" s="9"/>
      <c r="C223" s="9" t="s">
        <v>534</v>
      </c>
      <c r="D223" s="9">
        <v>218</v>
      </c>
      <c r="E223" s="54" t="s">
        <v>559</v>
      </c>
      <c r="F223" s="11" t="s">
        <v>560</v>
      </c>
      <c r="G223" s="11" t="s">
        <v>100</v>
      </c>
      <c r="H223" s="11" t="s">
        <v>536</v>
      </c>
      <c r="I223" s="11" t="s">
        <v>109</v>
      </c>
      <c r="J223" s="17" t="s">
        <v>103</v>
      </c>
      <c r="K223" s="17">
        <v>0</v>
      </c>
      <c r="L223" s="17">
        <v>0</v>
      </c>
      <c r="M223" s="17">
        <v>0</v>
      </c>
      <c r="N223" s="17">
        <v>120</v>
      </c>
      <c r="O223" s="26">
        <v>0</v>
      </c>
      <c r="P223" s="25">
        <v>1</v>
      </c>
      <c r="Q223" s="25">
        <v>0</v>
      </c>
      <c r="R223" s="26">
        <v>0</v>
      </c>
      <c r="S223" s="26">
        <v>0</v>
      </c>
      <c r="T223" s="34">
        <v>20</v>
      </c>
      <c r="U223" s="35">
        <v>100</v>
      </c>
      <c r="V223" s="17">
        <v>10</v>
      </c>
      <c r="W223" s="17">
        <v>20</v>
      </c>
      <c r="X223" s="17">
        <v>0</v>
      </c>
      <c r="Y223" s="17">
        <v>0</v>
      </c>
      <c r="Z223" s="13">
        <v>0</v>
      </c>
      <c r="AA223" s="39" t="s">
        <v>104</v>
      </c>
      <c r="AB223" s="9">
        <v>100</v>
      </c>
      <c r="AC223" s="9">
        <v>150</v>
      </c>
      <c r="AD223" s="9">
        <v>0</v>
      </c>
      <c r="AE223" s="9">
        <v>0</v>
      </c>
      <c r="AF223" s="9">
        <v>0</v>
      </c>
      <c r="AG223" s="9">
        <v>0</v>
      </c>
      <c r="AH223" s="9">
        <v>0</v>
      </c>
      <c r="AI223" s="9">
        <v>0</v>
      </c>
      <c r="AJ223" s="9">
        <v>0</v>
      </c>
      <c r="AK223" s="9"/>
      <c r="AL223" s="9"/>
      <c r="AM223" s="9"/>
      <c r="AN223" s="44">
        <f t="shared" si="16"/>
        <v>520</v>
      </c>
      <c r="AO223" s="53" t="s">
        <v>534</v>
      </c>
      <c r="AP223" s="9">
        <f t="shared" si="17"/>
        <v>13</v>
      </c>
      <c r="AQ223" s="9">
        <f>COUNTIF(AO:AO,AO223)</f>
        <v>30</v>
      </c>
      <c r="AR223" s="46">
        <f t="shared" si="18"/>
        <v>0.433333333333333</v>
      </c>
      <c r="AS223" s="47">
        <f t="shared" si="19"/>
        <v>1</v>
      </c>
      <c r="AT223" s="9">
        <v>1200</v>
      </c>
      <c r="AU223" s="9">
        <v>21</v>
      </c>
      <c r="AV223" s="48">
        <f t="shared" si="15"/>
        <v>1200</v>
      </c>
      <c r="AW223" s="53"/>
    </row>
    <row r="224" s="1" customFormat="1" ht="22" customHeight="1" spans="1:49">
      <c r="A224" s="9"/>
      <c r="B224" s="9"/>
      <c r="C224" s="9" t="s">
        <v>534</v>
      </c>
      <c r="D224" s="9">
        <v>219</v>
      </c>
      <c r="E224" s="54" t="s">
        <v>561</v>
      </c>
      <c r="F224" s="11" t="s">
        <v>562</v>
      </c>
      <c r="G224" s="11" t="s">
        <v>100</v>
      </c>
      <c r="H224" s="11" t="s">
        <v>536</v>
      </c>
      <c r="I224" s="11" t="s">
        <v>102</v>
      </c>
      <c r="J224" s="17" t="s">
        <v>103</v>
      </c>
      <c r="K224" s="17">
        <v>0</v>
      </c>
      <c r="L224" s="17">
        <v>0</v>
      </c>
      <c r="M224" s="17">
        <v>0</v>
      </c>
      <c r="N224" s="17">
        <v>120</v>
      </c>
      <c r="O224" s="26">
        <v>0</v>
      </c>
      <c r="P224" s="25">
        <v>1</v>
      </c>
      <c r="Q224" s="26">
        <v>1</v>
      </c>
      <c r="R224" s="26">
        <v>0</v>
      </c>
      <c r="S224" s="26">
        <v>0</v>
      </c>
      <c r="T224" s="34">
        <v>40</v>
      </c>
      <c r="U224" s="35">
        <v>100</v>
      </c>
      <c r="V224" s="17">
        <v>10</v>
      </c>
      <c r="W224" s="17">
        <v>80</v>
      </c>
      <c r="X224" s="17">
        <v>60</v>
      </c>
      <c r="Y224" s="17">
        <v>0</v>
      </c>
      <c r="Z224" s="13">
        <v>0</v>
      </c>
      <c r="AA224" s="39" t="s">
        <v>104</v>
      </c>
      <c r="AB224" s="9">
        <v>100</v>
      </c>
      <c r="AC224" s="9">
        <v>0</v>
      </c>
      <c r="AD224" s="9">
        <v>0</v>
      </c>
      <c r="AE224" s="9">
        <v>0</v>
      </c>
      <c r="AF224" s="9">
        <v>0</v>
      </c>
      <c r="AG224" s="9">
        <v>0</v>
      </c>
      <c r="AH224" s="9">
        <v>0</v>
      </c>
      <c r="AI224" s="9">
        <v>0</v>
      </c>
      <c r="AJ224" s="9">
        <v>0</v>
      </c>
      <c r="AK224" s="9"/>
      <c r="AL224" s="9"/>
      <c r="AM224" s="9"/>
      <c r="AN224" s="44">
        <f t="shared" si="16"/>
        <v>510</v>
      </c>
      <c r="AO224" s="53" t="s">
        <v>534</v>
      </c>
      <c r="AP224" s="9">
        <f t="shared" si="17"/>
        <v>14</v>
      </c>
      <c r="AQ224" s="9">
        <f>COUNTIF(AO:AO,AO224)</f>
        <v>30</v>
      </c>
      <c r="AR224" s="46">
        <f t="shared" si="18"/>
        <v>0.466666666666667</v>
      </c>
      <c r="AS224" s="47">
        <f t="shared" si="19"/>
        <v>1</v>
      </c>
      <c r="AT224" s="9">
        <v>1200</v>
      </c>
      <c r="AU224" s="9">
        <v>21</v>
      </c>
      <c r="AV224" s="48">
        <f t="shared" si="15"/>
        <v>1200</v>
      </c>
      <c r="AW224" s="53"/>
    </row>
    <row r="225" s="1" customFormat="1" ht="22" customHeight="1" spans="1:49">
      <c r="A225" s="9"/>
      <c r="B225" s="9"/>
      <c r="C225" s="9" t="s">
        <v>534</v>
      </c>
      <c r="D225" s="9">
        <v>220</v>
      </c>
      <c r="E225" s="54" t="s">
        <v>563</v>
      </c>
      <c r="F225" s="11" t="s">
        <v>564</v>
      </c>
      <c r="G225" s="11" t="s">
        <v>113</v>
      </c>
      <c r="H225" s="11" t="s">
        <v>536</v>
      </c>
      <c r="I225" s="11" t="s">
        <v>114</v>
      </c>
      <c r="J225" s="17" t="s">
        <v>103</v>
      </c>
      <c r="K225" s="17">
        <v>0</v>
      </c>
      <c r="L225" s="17">
        <v>0</v>
      </c>
      <c r="M225" s="17">
        <v>0</v>
      </c>
      <c r="N225" s="17">
        <v>120</v>
      </c>
      <c r="O225" s="26">
        <v>0</v>
      </c>
      <c r="P225" s="25">
        <v>1</v>
      </c>
      <c r="Q225" s="25">
        <v>0</v>
      </c>
      <c r="R225" s="26">
        <v>0</v>
      </c>
      <c r="S225" s="26">
        <v>0</v>
      </c>
      <c r="T225" s="34">
        <v>20</v>
      </c>
      <c r="U225" s="35">
        <v>100</v>
      </c>
      <c r="V225" s="17">
        <v>10</v>
      </c>
      <c r="W225" s="17">
        <v>80</v>
      </c>
      <c r="X225" s="17">
        <v>60</v>
      </c>
      <c r="Y225" s="17">
        <v>0</v>
      </c>
      <c r="Z225" s="13">
        <v>0</v>
      </c>
      <c r="AA225" s="39" t="s">
        <v>104</v>
      </c>
      <c r="AB225" s="9">
        <v>100</v>
      </c>
      <c r="AC225" s="9">
        <v>0</v>
      </c>
      <c r="AD225" s="9">
        <v>0</v>
      </c>
      <c r="AE225" s="9">
        <v>0</v>
      </c>
      <c r="AF225" s="9">
        <v>0</v>
      </c>
      <c r="AG225" s="9">
        <v>0</v>
      </c>
      <c r="AH225" s="9">
        <v>0</v>
      </c>
      <c r="AI225" s="9">
        <v>0</v>
      </c>
      <c r="AJ225" s="9">
        <v>0</v>
      </c>
      <c r="AK225" s="9"/>
      <c r="AL225" s="9"/>
      <c r="AM225" s="9"/>
      <c r="AN225" s="44">
        <f t="shared" si="16"/>
        <v>490</v>
      </c>
      <c r="AO225" s="53" t="s">
        <v>534</v>
      </c>
      <c r="AP225" s="9">
        <f t="shared" si="17"/>
        <v>15</v>
      </c>
      <c r="AQ225" s="9">
        <f>COUNTIF(AO:AO,AO225)</f>
        <v>30</v>
      </c>
      <c r="AR225" s="46">
        <f t="shared" si="18"/>
        <v>0.5</v>
      </c>
      <c r="AS225" s="47">
        <f t="shared" si="19"/>
        <v>1</v>
      </c>
      <c r="AT225" s="9">
        <v>1200</v>
      </c>
      <c r="AU225" s="9">
        <v>21</v>
      </c>
      <c r="AV225" s="48">
        <f t="shared" si="15"/>
        <v>1200</v>
      </c>
      <c r="AW225" s="53"/>
    </row>
    <row r="226" s="1" customFormat="1" ht="22" customHeight="1" spans="1:49">
      <c r="A226" s="9"/>
      <c r="B226" s="9"/>
      <c r="C226" s="9" t="s">
        <v>534</v>
      </c>
      <c r="D226" s="9">
        <v>221</v>
      </c>
      <c r="E226" s="54" t="s">
        <v>565</v>
      </c>
      <c r="F226" s="11" t="s">
        <v>566</v>
      </c>
      <c r="G226" s="11" t="s">
        <v>113</v>
      </c>
      <c r="H226" s="11" t="s">
        <v>536</v>
      </c>
      <c r="I226" s="11" t="s">
        <v>114</v>
      </c>
      <c r="J226" s="17" t="s">
        <v>103</v>
      </c>
      <c r="K226" s="17">
        <v>0</v>
      </c>
      <c r="L226" s="17">
        <v>0</v>
      </c>
      <c r="M226" s="17">
        <v>0</v>
      </c>
      <c r="N226" s="17">
        <v>120</v>
      </c>
      <c r="O226" s="26">
        <v>0</v>
      </c>
      <c r="P226" s="25">
        <v>1</v>
      </c>
      <c r="Q226" s="25">
        <v>0</v>
      </c>
      <c r="R226" s="26">
        <v>0</v>
      </c>
      <c r="S226" s="26">
        <v>0</v>
      </c>
      <c r="T226" s="34">
        <v>20</v>
      </c>
      <c r="U226" s="35">
        <v>100</v>
      </c>
      <c r="V226" s="17">
        <v>10</v>
      </c>
      <c r="W226" s="17">
        <v>60</v>
      </c>
      <c r="X226" s="17">
        <v>60</v>
      </c>
      <c r="Y226" s="17">
        <v>0</v>
      </c>
      <c r="Z226" s="13">
        <v>0</v>
      </c>
      <c r="AA226" s="39" t="s">
        <v>104</v>
      </c>
      <c r="AB226" s="9">
        <v>100</v>
      </c>
      <c r="AC226" s="9">
        <v>0</v>
      </c>
      <c r="AD226" s="9">
        <v>0</v>
      </c>
      <c r="AE226" s="9">
        <v>0</v>
      </c>
      <c r="AF226" s="9">
        <v>0</v>
      </c>
      <c r="AG226" s="9">
        <v>0</v>
      </c>
      <c r="AH226" s="9">
        <v>0</v>
      </c>
      <c r="AI226" s="9">
        <v>0</v>
      </c>
      <c r="AJ226" s="9">
        <v>0</v>
      </c>
      <c r="AK226" s="9"/>
      <c r="AL226" s="9"/>
      <c r="AM226" s="9"/>
      <c r="AN226" s="44">
        <f t="shared" si="16"/>
        <v>470</v>
      </c>
      <c r="AO226" s="53" t="s">
        <v>534</v>
      </c>
      <c r="AP226" s="9">
        <f t="shared" si="17"/>
        <v>16</v>
      </c>
      <c r="AQ226" s="9">
        <f>COUNTIF(AO:AO,AO226)</f>
        <v>30</v>
      </c>
      <c r="AR226" s="46">
        <f t="shared" si="18"/>
        <v>0.533333333333333</v>
      </c>
      <c r="AS226" s="47">
        <f t="shared" si="19"/>
        <v>1</v>
      </c>
      <c r="AT226" s="9">
        <v>1200</v>
      </c>
      <c r="AU226" s="9">
        <v>21</v>
      </c>
      <c r="AV226" s="48">
        <f t="shared" si="15"/>
        <v>1200</v>
      </c>
      <c r="AW226" s="53"/>
    </row>
    <row r="227" s="1" customFormat="1" ht="22" customHeight="1" spans="1:49">
      <c r="A227" s="9"/>
      <c r="B227" s="9"/>
      <c r="C227" s="9" t="s">
        <v>534</v>
      </c>
      <c r="D227" s="9">
        <v>222</v>
      </c>
      <c r="E227" s="54" t="s">
        <v>567</v>
      </c>
      <c r="F227" s="11" t="s">
        <v>568</v>
      </c>
      <c r="G227" s="11" t="s">
        <v>113</v>
      </c>
      <c r="H227" s="11" t="s">
        <v>536</v>
      </c>
      <c r="I227" s="11" t="s">
        <v>114</v>
      </c>
      <c r="J227" s="17" t="s">
        <v>103</v>
      </c>
      <c r="K227" s="17">
        <v>0</v>
      </c>
      <c r="L227" s="17">
        <v>0</v>
      </c>
      <c r="M227" s="17">
        <v>0</v>
      </c>
      <c r="N227" s="17">
        <v>120</v>
      </c>
      <c r="O227" s="26">
        <v>0</v>
      </c>
      <c r="P227" s="25">
        <v>1</v>
      </c>
      <c r="Q227" s="25">
        <v>0</v>
      </c>
      <c r="R227" s="26">
        <v>0</v>
      </c>
      <c r="S227" s="26">
        <v>0</v>
      </c>
      <c r="T227" s="34">
        <v>20</v>
      </c>
      <c r="U227" s="35">
        <v>100</v>
      </c>
      <c r="V227" s="17">
        <v>10</v>
      </c>
      <c r="W227" s="17">
        <v>60</v>
      </c>
      <c r="X227" s="17">
        <v>60</v>
      </c>
      <c r="Y227" s="17">
        <v>0</v>
      </c>
      <c r="Z227" s="13">
        <v>0</v>
      </c>
      <c r="AA227" s="39" t="s">
        <v>104</v>
      </c>
      <c r="AB227" s="9">
        <v>100</v>
      </c>
      <c r="AC227" s="9">
        <v>0</v>
      </c>
      <c r="AD227" s="9">
        <v>0</v>
      </c>
      <c r="AE227" s="9">
        <v>0</v>
      </c>
      <c r="AF227" s="9">
        <v>0</v>
      </c>
      <c r="AG227" s="9">
        <v>0</v>
      </c>
      <c r="AH227" s="9">
        <v>0</v>
      </c>
      <c r="AI227" s="9">
        <v>0</v>
      </c>
      <c r="AJ227" s="9">
        <v>0</v>
      </c>
      <c r="AK227" s="9"/>
      <c r="AL227" s="9"/>
      <c r="AM227" s="9"/>
      <c r="AN227" s="44">
        <f t="shared" si="16"/>
        <v>470</v>
      </c>
      <c r="AO227" s="53" t="s">
        <v>534</v>
      </c>
      <c r="AP227" s="9">
        <f t="shared" si="17"/>
        <v>16</v>
      </c>
      <c r="AQ227" s="9">
        <f>COUNTIF(AO:AO,AO227)</f>
        <v>30</v>
      </c>
      <c r="AR227" s="46">
        <f t="shared" si="18"/>
        <v>0.533333333333333</v>
      </c>
      <c r="AS227" s="47">
        <f t="shared" si="19"/>
        <v>1</v>
      </c>
      <c r="AT227" s="9">
        <v>1200</v>
      </c>
      <c r="AU227" s="9">
        <v>21</v>
      </c>
      <c r="AV227" s="48">
        <f t="shared" si="15"/>
        <v>1200</v>
      </c>
      <c r="AW227" s="53"/>
    </row>
    <row r="228" s="1" customFormat="1" ht="22" customHeight="1" spans="1:49">
      <c r="A228" s="9"/>
      <c r="B228" s="9"/>
      <c r="C228" s="9" t="s">
        <v>534</v>
      </c>
      <c r="D228" s="9">
        <v>223</v>
      </c>
      <c r="E228" s="54" t="s">
        <v>569</v>
      </c>
      <c r="F228" s="11" t="s">
        <v>570</v>
      </c>
      <c r="G228" s="11" t="s">
        <v>113</v>
      </c>
      <c r="H228" s="11" t="s">
        <v>536</v>
      </c>
      <c r="I228" s="11" t="s">
        <v>114</v>
      </c>
      <c r="J228" s="17" t="s">
        <v>103</v>
      </c>
      <c r="K228" s="17">
        <v>0</v>
      </c>
      <c r="L228" s="17">
        <v>0</v>
      </c>
      <c r="M228" s="17">
        <v>0</v>
      </c>
      <c r="N228" s="17">
        <v>120</v>
      </c>
      <c r="O228" s="26">
        <v>0</v>
      </c>
      <c r="P228" s="25">
        <v>1</v>
      </c>
      <c r="Q228" s="25">
        <v>0</v>
      </c>
      <c r="R228" s="26">
        <v>0</v>
      </c>
      <c r="S228" s="26">
        <v>0</v>
      </c>
      <c r="T228" s="34">
        <v>20</v>
      </c>
      <c r="U228" s="35">
        <v>100</v>
      </c>
      <c r="V228" s="17">
        <v>10</v>
      </c>
      <c r="W228" s="17">
        <v>60</v>
      </c>
      <c r="X228" s="17">
        <v>60</v>
      </c>
      <c r="Y228" s="17">
        <v>0</v>
      </c>
      <c r="Z228" s="13">
        <v>0</v>
      </c>
      <c r="AA228" s="39" t="s">
        <v>104</v>
      </c>
      <c r="AB228" s="9">
        <v>100</v>
      </c>
      <c r="AC228" s="9">
        <v>0</v>
      </c>
      <c r="AD228" s="9">
        <v>0</v>
      </c>
      <c r="AE228" s="9">
        <v>0</v>
      </c>
      <c r="AF228" s="9">
        <v>0</v>
      </c>
      <c r="AG228" s="9">
        <v>0</v>
      </c>
      <c r="AH228" s="9">
        <v>0</v>
      </c>
      <c r="AI228" s="9">
        <v>0</v>
      </c>
      <c r="AJ228" s="9">
        <v>0</v>
      </c>
      <c r="AK228" s="9"/>
      <c r="AL228" s="9"/>
      <c r="AM228" s="9"/>
      <c r="AN228" s="44">
        <f t="shared" si="16"/>
        <v>470</v>
      </c>
      <c r="AO228" s="53" t="s">
        <v>534</v>
      </c>
      <c r="AP228" s="9">
        <f t="shared" si="17"/>
        <v>16</v>
      </c>
      <c r="AQ228" s="9">
        <f>COUNTIF(AO:AO,AO228)</f>
        <v>30</v>
      </c>
      <c r="AR228" s="46">
        <f t="shared" si="18"/>
        <v>0.533333333333333</v>
      </c>
      <c r="AS228" s="47">
        <f t="shared" si="19"/>
        <v>1</v>
      </c>
      <c r="AT228" s="9">
        <v>1200</v>
      </c>
      <c r="AU228" s="9">
        <v>21</v>
      </c>
      <c r="AV228" s="48">
        <f t="shared" si="15"/>
        <v>1200</v>
      </c>
      <c r="AW228" s="53"/>
    </row>
    <row r="229" s="1" customFormat="1" ht="22" customHeight="1" spans="1:49">
      <c r="A229" s="9"/>
      <c r="B229" s="9"/>
      <c r="C229" s="9" t="s">
        <v>534</v>
      </c>
      <c r="D229" s="9">
        <v>224</v>
      </c>
      <c r="E229" s="54" t="s">
        <v>571</v>
      </c>
      <c r="F229" s="11" t="s">
        <v>572</v>
      </c>
      <c r="G229" s="11" t="s">
        <v>113</v>
      </c>
      <c r="H229" s="11" t="s">
        <v>536</v>
      </c>
      <c r="I229" s="11" t="s">
        <v>114</v>
      </c>
      <c r="J229" s="17" t="s">
        <v>103</v>
      </c>
      <c r="K229" s="17">
        <v>0</v>
      </c>
      <c r="L229" s="17">
        <v>0</v>
      </c>
      <c r="M229" s="17">
        <v>0</v>
      </c>
      <c r="N229" s="17">
        <v>120</v>
      </c>
      <c r="O229" s="26">
        <v>0</v>
      </c>
      <c r="P229" s="25">
        <v>1</v>
      </c>
      <c r="Q229" s="25">
        <v>0</v>
      </c>
      <c r="R229" s="26">
        <v>0</v>
      </c>
      <c r="S229" s="26">
        <v>0</v>
      </c>
      <c r="T229" s="34">
        <v>20</v>
      </c>
      <c r="U229" s="35">
        <v>100</v>
      </c>
      <c r="V229" s="17">
        <v>10</v>
      </c>
      <c r="W229" s="17">
        <v>60</v>
      </c>
      <c r="X229" s="17">
        <v>60</v>
      </c>
      <c r="Y229" s="17">
        <v>0</v>
      </c>
      <c r="Z229" s="13">
        <v>0</v>
      </c>
      <c r="AA229" s="39" t="s">
        <v>104</v>
      </c>
      <c r="AB229" s="9">
        <v>100</v>
      </c>
      <c r="AC229" s="9">
        <v>0</v>
      </c>
      <c r="AD229" s="9">
        <v>0</v>
      </c>
      <c r="AE229" s="9">
        <v>0</v>
      </c>
      <c r="AF229" s="9">
        <v>0</v>
      </c>
      <c r="AG229" s="9">
        <v>0</v>
      </c>
      <c r="AH229" s="9">
        <v>0</v>
      </c>
      <c r="AI229" s="9">
        <v>0</v>
      </c>
      <c r="AJ229" s="9">
        <v>0</v>
      </c>
      <c r="AK229" s="9"/>
      <c r="AL229" s="9"/>
      <c r="AM229" s="9"/>
      <c r="AN229" s="44">
        <f t="shared" si="16"/>
        <v>470</v>
      </c>
      <c r="AO229" s="53" t="s">
        <v>534</v>
      </c>
      <c r="AP229" s="9">
        <f t="shared" si="17"/>
        <v>16</v>
      </c>
      <c r="AQ229" s="9">
        <f>COUNTIF(AO:AO,AO229)</f>
        <v>30</v>
      </c>
      <c r="AR229" s="46">
        <f t="shared" si="18"/>
        <v>0.533333333333333</v>
      </c>
      <c r="AS229" s="47">
        <f t="shared" si="19"/>
        <v>1</v>
      </c>
      <c r="AT229" s="9">
        <v>1200</v>
      </c>
      <c r="AU229" s="9">
        <v>21</v>
      </c>
      <c r="AV229" s="48">
        <f t="shared" si="15"/>
        <v>1200</v>
      </c>
      <c r="AW229" s="53"/>
    </row>
    <row r="230" s="1" customFormat="1" ht="22" customHeight="1" spans="1:49">
      <c r="A230" s="9"/>
      <c r="B230" s="9"/>
      <c r="C230" s="9" t="s">
        <v>534</v>
      </c>
      <c r="D230" s="9">
        <v>225</v>
      </c>
      <c r="E230" s="54" t="s">
        <v>573</v>
      </c>
      <c r="F230" s="11" t="s">
        <v>574</v>
      </c>
      <c r="G230" s="11" t="s">
        <v>100</v>
      </c>
      <c r="H230" s="11" t="s">
        <v>536</v>
      </c>
      <c r="I230" s="11" t="s">
        <v>102</v>
      </c>
      <c r="J230" s="17" t="s">
        <v>103</v>
      </c>
      <c r="K230" s="17">
        <v>0</v>
      </c>
      <c r="L230" s="17">
        <v>0</v>
      </c>
      <c r="M230" s="17">
        <v>0</v>
      </c>
      <c r="N230" s="17">
        <v>120</v>
      </c>
      <c r="O230" s="26">
        <v>0</v>
      </c>
      <c r="P230" s="25">
        <v>1</v>
      </c>
      <c r="Q230" s="25">
        <v>0</v>
      </c>
      <c r="R230" s="26">
        <v>0</v>
      </c>
      <c r="S230" s="26">
        <v>0</v>
      </c>
      <c r="T230" s="34">
        <v>20</v>
      </c>
      <c r="U230" s="35">
        <v>100</v>
      </c>
      <c r="V230" s="17">
        <v>10</v>
      </c>
      <c r="W230" s="17">
        <v>60</v>
      </c>
      <c r="X230" s="17">
        <v>60</v>
      </c>
      <c r="Y230" s="17">
        <v>0</v>
      </c>
      <c r="Z230" s="13">
        <v>0</v>
      </c>
      <c r="AA230" s="39" t="s">
        <v>104</v>
      </c>
      <c r="AB230" s="9">
        <v>100</v>
      </c>
      <c r="AC230" s="9">
        <v>0</v>
      </c>
      <c r="AD230" s="9">
        <v>0</v>
      </c>
      <c r="AE230" s="9">
        <v>0</v>
      </c>
      <c r="AF230" s="9">
        <v>0</v>
      </c>
      <c r="AG230" s="9">
        <v>0</v>
      </c>
      <c r="AH230" s="9">
        <v>0</v>
      </c>
      <c r="AI230" s="9">
        <v>0</v>
      </c>
      <c r="AJ230" s="9">
        <v>0</v>
      </c>
      <c r="AK230" s="9"/>
      <c r="AL230" s="9"/>
      <c r="AM230" s="9"/>
      <c r="AN230" s="44">
        <f t="shared" si="16"/>
        <v>470</v>
      </c>
      <c r="AO230" s="53" t="s">
        <v>534</v>
      </c>
      <c r="AP230" s="9">
        <f t="shared" si="17"/>
        <v>16</v>
      </c>
      <c r="AQ230" s="9">
        <f>COUNTIF(AO:AO,AO230)</f>
        <v>30</v>
      </c>
      <c r="AR230" s="46">
        <f t="shared" si="18"/>
        <v>0.533333333333333</v>
      </c>
      <c r="AS230" s="47">
        <f t="shared" si="19"/>
        <v>1</v>
      </c>
      <c r="AT230" s="9">
        <v>1200</v>
      </c>
      <c r="AU230" s="9">
        <v>21</v>
      </c>
      <c r="AV230" s="48">
        <f t="shared" si="15"/>
        <v>1200</v>
      </c>
      <c r="AW230" s="53"/>
    </row>
    <row r="231" s="1" customFormat="1" ht="22" customHeight="1" spans="1:49">
      <c r="A231" s="9"/>
      <c r="B231" s="9"/>
      <c r="C231" s="9" t="s">
        <v>534</v>
      </c>
      <c r="D231" s="9">
        <v>226</v>
      </c>
      <c r="E231" s="54" t="s">
        <v>575</v>
      </c>
      <c r="F231" s="11" t="s">
        <v>576</v>
      </c>
      <c r="G231" s="11" t="s">
        <v>100</v>
      </c>
      <c r="H231" s="11" t="s">
        <v>536</v>
      </c>
      <c r="I231" s="11" t="s">
        <v>109</v>
      </c>
      <c r="J231" s="17" t="s">
        <v>103</v>
      </c>
      <c r="K231" s="17">
        <v>0</v>
      </c>
      <c r="L231" s="17">
        <v>0</v>
      </c>
      <c r="M231" s="17">
        <v>0</v>
      </c>
      <c r="N231" s="17">
        <v>120</v>
      </c>
      <c r="O231" s="26">
        <v>0</v>
      </c>
      <c r="P231" s="25">
        <v>1</v>
      </c>
      <c r="Q231" s="25">
        <v>0</v>
      </c>
      <c r="R231" s="26">
        <v>0</v>
      </c>
      <c r="S231" s="26">
        <v>0</v>
      </c>
      <c r="T231" s="34">
        <v>20</v>
      </c>
      <c r="U231" s="35">
        <v>100</v>
      </c>
      <c r="V231" s="17">
        <v>10</v>
      </c>
      <c r="W231" s="17">
        <v>40</v>
      </c>
      <c r="X231" s="17">
        <v>60</v>
      </c>
      <c r="Y231" s="17">
        <v>0</v>
      </c>
      <c r="Z231" s="13">
        <v>0</v>
      </c>
      <c r="AA231" s="39" t="s">
        <v>104</v>
      </c>
      <c r="AB231" s="9">
        <v>100</v>
      </c>
      <c r="AC231" s="9">
        <v>0</v>
      </c>
      <c r="AD231" s="9">
        <v>0</v>
      </c>
      <c r="AE231" s="9">
        <v>0</v>
      </c>
      <c r="AF231" s="9">
        <v>0</v>
      </c>
      <c r="AG231" s="9">
        <v>0</v>
      </c>
      <c r="AH231" s="9">
        <v>0</v>
      </c>
      <c r="AI231" s="9">
        <v>0</v>
      </c>
      <c r="AJ231" s="9">
        <v>0</v>
      </c>
      <c r="AK231" s="9"/>
      <c r="AL231" s="9"/>
      <c r="AM231" s="9"/>
      <c r="AN231" s="44">
        <f t="shared" si="16"/>
        <v>450</v>
      </c>
      <c r="AO231" s="53" t="s">
        <v>534</v>
      </c>
      <c r="AP231" s="9">
        <f t="shared" si="17"/>
        <v>21</v>
      </c>
      <c r="AQ231" s="9">
        <f>COUNTIF(AO:AO,AO231)</f>
        <v>30</v>
      </c>
      <c r="AR231" s="46">
        <f t="shared" si="18"/>
        <v>0.7</v>
      </c>
      <c r="AS231" s="47">
        <f t="shared" si="19"/>
        <v>0.75</v>
      </c>
      <c r="AT231" s="9">
        <v>1200</v>
      </c>
      <c r="AU231" s="9">
        <v>21</v>
      </c>
      <c r="AV231" s="48">
        <f t="shared" si="15"/>
        <v>900</v>
      </c>
      <c r="AW231" s="53"/>
    </row>
    <row r="232" s="1" customFormat="1" ht="22" customHeight="1" spans="1:49">
      <c r="A232" s="9"/>
      <c r="B232" s="9"/>
      <c r="C232" s="9" t="s">
        <v>534</v>
      </c>
      <c r="D232" s="9">
        <v>227</v>
      </c>
      <c r="E232" s="54" t="s">
        <v>577</v>
      </c>
      <c r="F232" s="11" t="s">
        <v>578</v>
      </c>
      <c r="G232" s="11" t="s">
        <v>113</v>
      </c>
      <c r="H232" s="11" t="s">
        <v>536</v>
      </c>
      <c r="I232" s="11" t="s">
        <v>114</v>
      </c>
      <c r="J232" s="17" t="s">
        <v>103</v>
      </c>
      <c r="K232" s="17">
        <v>0</v>
      </c>
      <c r="L232" s="17">
        <v>0</v>
      </c>
      <c r="M232" s="17">
        <v>0</v>
      </c>
      <c r="N232" s="17">
        <v>120</v>
      </c>
      <c r="O232" s="26">
        <v>0</v>
      </c>
      <c r="P232" s="26">
        <v>0</v>
      </c>
      <c r="Q232" s="26">
        <v>1</v>
      </c>
      <c r="R232" s="26">
        <v>0</v>
      </c>
      <c r="S232" s="26">
        <v>0</v>
      </c>
      <c r="T232" s="34">
        <v>20</v>
      </c>
      <c r="U232" s="35">
        <v>100</v>
      </c>
      <c r="V232" s="17">
        <v>10</v>
      </c>
      <c r="W232" s="17">
        <v>40</v>
      </c>
      <c r="X232" s="17">
        <v>60</v>
      </c>
      <c r="Y232" s="17">
        <v>0</v>
      </c>
      <c r="Z232" s="13">
        <v>0</v>
      </c>
      <c r="AA232" s="39" t="s">
        <v>104</v>
      </c>
      <c r="AB232" s="9">
        <v>100</v>
      </c>
      <c r="AC232" s="9">
        <v>0</v>
      </c>
      <c r="AD232" s="9">
        <v>0</v>
      </c>
      <c r="AE232" s="9">
        <v>0</v>
      </c>
      <c r="AF232" s="9">
        <v>0</v>
      </c>
      <c r="AG232" s="9">
        <v>0</v>
      </c>
      <c r="AH232" s="9">
        <v>0</v>
      </c>
      <c r="AI232" s="9">
        <v>0</v>
      </c>
      <c r="AJ232" s="9">
        <v>0</v>
      </c>
      <c r="AK232" s="9"/>
      <c r="AL232" s="9"/>
      <c r="AM232" s="9"/>
      <c r="AN232" s="44">
        <f t="shared" si="16"/>
        <v>450</v>
      </c>
      <c r="AO232" s="53" t="s">
        <v>534</v>
      </c>
      <c r="AP232" s="9">
        <f t="shared" si="17"/>
        <v>21</v>
      </c>
      <c r="AQ232" s="9">
        <f>COUNTIF(AO:AO,AO232)</f>
        <v>30</v>
      </c>
      <c r="AR232" s="46">
        <f t="shared" si="18"/>
        <v>0.7</v>
      </c>
      <c r="AS232" s="47">
        <f t="shared" si="19"/>
        <v>0.75</v>
      </c>
      <c r="AT232" s="9">
        <v>1200</v>
      </c>
      <c r="AU232" s="9">
        <v>21</v>
      </c>
      <c r="AV232" s="48">
        <f t="shared" si="15"/>
        <v>900</v>
      </c>
      <c r="AW232" s="53"/>
    </row>
    <row r="233" s="1" customFormat="1" ht="22" customHeight="1" spans="1:49">
      <c r="A233" s="9"/>
      <c r="B233" s="9"/>
      <c r="C233" s="9" t="s">
        <v>534</v>
      </c>
      <c r="D233" s="9">
        <v>228</v>
      </c>
      <c r="E233" s="54" t="s">
        <v>579</v>
      </c>
      <c r="F233" s="11" t="s">
        <v>580</v>
      </c>
      <c r="G233" s="11" t="s">
        <v>100</v>
      </c>
      <c r="H233" s="11" t="s">
        <v>536</v>
      </c>
      <c r="I233" s="11" t="s">
        <v>102</v>
      </c>
      <c r="J233" s="17" t="s">
        <v>103</v>
      </c>
      <c r="K233" s="17">
        <v>0</v>
      </c>
      <c r="L233" s="17">
        <v>0</v>
      </c>
      <c r="M233" s="17">
        <v>0</v>
      </c>
      <c r="N233" s="17">
        <v>160</v>
      </c>
      <c r="O233" s="26">
        <v>0</v>
      </c>
      <c r="P233" s="26">
        <v>3</v>
      </c>
      <c r="Q233" s="25">
        <v>0</v>
      </c>
      <c r="R233" s="26">
        <v>0</v>
      </c>
      <c r="S233" s="26">
        <v>0</v>
      </c>
      <c r="T233" s="34">
        <v>60</v>
      </c>
      <c r="U233" s="35">
        <v>100</v>
      </c>
      <c r="V233" s="17">
        <v>10</v>
      </c>
      <c r="W233" s="17">
        <v>80</v>
      </c>
      <c r="X233" s="17">
        <v>30</v>
      </c>
      <c r="Y233" s="17">
        <v>0</v>
      </c>
      <c r="Z233" s="13">
        <v>0</v>
      </c>
      <c r="AA233" s="39" t="s">
        <v>104</v>
      </c>
      <c r="AB233" s="9">
        <v>0</v>
      </c>
      <c r="AC233" s="9">
        <v>0</v>
      </c>
      <c r="AD233" s="9">
        <v>0</v>
      </c>
      <c r="AE233" s="9">
        <v>0</v>
      </c>
      <c r="AF233" s="9">
        <v>0</v>
      </c>
      <c r="AG233" s="9">
        <v>0</v>
      </c>
      <c r="AH233" s="9">
        <v>0</v>
      </c>
      <c r="AI233" s="9">
        <v>0</v>
      </c>
      <c r="AJ233" s="9">
        <v>0</v>
      </c>
      <c r="AK233" s="9"/>
      <c r="AL233" s="9"/>
      <c r="AM233" s="9"/>
      <c r="AN233" s="44">
        <f t="shared" si="16"/>
        <v>440</v>
      </c>
      <c r="AO233" s="53" t="s">
        <v>534</v>
      </c>
      <c r="AP233" s="9">
        <f t="shared" si="17"/>
        <v>23</v>
      </c>
      <c r="AQ233" s="9">
        <f>COUNTIF(AO:AO,AO233)</f>
        <v>30</v>
      </c>
      <c r="AR233" s="46">
        <f t="shared" si="18"/>
        <v>0.766666666666667</v>
      </c>
      <c r="AS233" s="47">
        <f t="shared" si="19"/>
        <v>0.75</v>
      </c>
      <c r="AT233" s="9">
        <v>1200</v>
      </c>
      <c r="AU233" s="9">
        <v>21</v>
      </c>
      <c r="AV233" s="48">
        <f t="shared" si="15"/>
        <v>900</v>
      </c>
      <c r="AW233" s="53"/>
    </row>
    <row r="234" s="1" customFormat="1" ht="22" customHeight="1" spans="1:49">
      <c r="A234" s="9"/>
      <c r="B234" s="9"/>
      <c r="C234" s="9" t="s">
        <v>534</v>
      </c>
      <c r="D234" s="9">
        <v>229</v>
      </c>
      <c r="E234" s="54" t="s">
        <v>581</v>
      </c>
      <c r="F234" s="11" t="s">
        <v>582</v>
      </c>
      <c r="G234" s="11" t="s">
        <v>113</v>
      </c>
      <c r="H234" s="11" t="s">
        <v>536</v>
      </c>
      <c r="I234" s="11" t="s">
        <v>102</v>
      </c>
      <c r="J234" s="17" t="s">
        <v>103</v>
      </c>
      <c r="K234" s="17">
        <v>0</v>
      </c>
      <c r="L234" s="17">
        <v>0</v>
      </c>
      <c r="M234" s="17">
        <v>0</v>
      </c>
      <c r="N234" s="17">
        <v>120</v>
      </c>
      <c r="O234" s="26">
        <v>0</v>
      </c>
      <c r="P234" s="26">
        <v>2</v>
      </c>
      <c r="Q234" s="25">
        <v>0</v>
      </c>
      <c r="R234" s="26">
        <v>0</v>
      </c>
      <c r="S234" s="26">
        <v>0</v>
      </c>
      <c r="T234" s="34">
        <v>40</v>
      </c>
      <c r="U234" s="35">
        <v>100</v>
      </c>
      <c r="V234" s="17">
        <v>10</v>
      </c>
      <c r="W234" s="17">
        <v>80</v>
      </c>
      <c r="X234" s="17">
        <v>60</v>
      </c>
      <c r="Y234" s="17">
        <v>0</v>
      </c>
      <c r="Z234" s="13">
        <v>0</v>
      </c>
      <c r="AA234" s="39" t="s">
        <v>104</v>
      </c>
      <c r="AB234" s="9">
        <v>0</v>
      </c>
      <c r="AC234" s="9">
        <v>0</v>
      </c>
      <c r="AD234" s="9">
        <v>0</v>
      </c>
      <c r="AE234" s="9">
        <v>0</v>
      </c>
      <c r="AF234" s="9">
        <v>0</v>
      </c>
      <c r="AG234" s="9">
        <v>0</v>
      </c>
      <c r="AH234" s="9">
        <v>0</v>
      </c>
      <c r="AI234" s="9">
        <v>0</v>
      </c>
      <c r="AJ234" s="9">
        <v>0</v>
      </c>
      <c r="AK234" s="9"/>
      <c r="AL234" s="9"/>
      <c r="AM234" s="9"/>
      <c r="AN234" s="44">
        <f t="shared" si="16"/>
        <v>410</v>
      </c>
      <c r="AO234" s="53" t="s">
        <v>534</v>
      </c>
      <c r="AP234" s="9">
        <f t="shared" si="17"/>
        <v>24</v>
      </c>
      <c r="AQ234" s="9">
        <f>COUNTIF(AO:AO,AO234)</f>
        <v>30</v>
      </c>
      <c r="AR234" s="46">
        <f t="shared" si="18"/>
        <v>0.8</v>
      </c>
      <c r="AS234" s="47">
        <f t="shared" si="19"/>
        <v>0.75</v>
      </c>
      <c r="AT234" s="9">
        <v>1200</v>
      </c>
      <c r="AU234" s="9">
        <v>21</v>
      </c>
      <c r="AV234" s="48">
        <f t="shared" si="15"/>
        <v>900</v>
      </c>
      <c r="AW234" s="53"/>
    </row>
    <row r="235" s="1" customFormat="1" ht="22" customHeight="1" spans="1:49">
      <c r="A235" s="9"/>
      <c r="B235" s="9"/>
      <c r="C235" s="9" t="s">
        <v>534</v>
      </c>
      <c r="D235" s="9">
        <v>230</v>
      </c>
      <c r="E235" s="54" t="s">
        <v>583</v>
      </c>
      <c r="F235" s="11" t="s">
        <v>584</v>
      </c>
      <c r="G235" s="11" t="s">
        <v>113</v>
      </c>
      <c r="H235" s="11" t="s">
        <v>536</v>
      </c>
      <c r="I235" s="11" t="s">
        <v>102</v>
      </c>
      <c r="J235" s="17" t="s">
        <v>103</v>
      </c>
      <c r="K235" s="17">
        <v>0</v>
      </c>
      <c r="L235" s="17">
        <v>0</v>
      </c>
      <c r="M235" s="17">
        <v>0</v>
      </c>
      <c r="N235" s="17">
        <v>120</v>
      </c>
      <c r="O235" s="26">
        <v>0</v>
      </c>
      <c r="P235" s="25">
        <v>1</v>
      </c>
      <c r="Q235" s="26">
        <v>1</v>
      </c>
      <c r="R235" s="26">
        <v>0</v>
      </c>
      <c r="S235" s="26">
        <v>0</v>
      </c>
      <c r="T235" s="34">
        <v>40</v>
      </c>
      <c r="U235" s="35">
        <v>100</v>
      </c>
      <c r="V235" s="17">
        <v>10</v>
      </c>
      <c r="W235" s="17">
        <v>80</v>
      </c>
      <c r="X235" s="17">
        <v>60</v>
      </c>
      <c r="Y235" s="17">
        <v>0</v>
      </c>
      <c r="Z235" s="13">
        <v>0</v>
      </c>
      <c r="AA235" s="39" t="s">
        <v>104</v>
      </c>
      <c r="AB235" s="9">
        <v>0</v>
      </c>
      <c r="AC235" s="9">
        <v>0</v>
      </c>
      <c r="AD235" s="9">
        <v>0</v>
      </c>
      <c r="AE235" s="9">
        <v>0</v>
      </c>
      <c r="AF235" s="9">
        <v>0</v>
      </c>
      <c r="AG235" s="9">
        <v>0</v>
      </c>
      <c r="AH235" s="9">
        <v>0</v>
      </c>
      <c r="AI235" s="9">
        <v>0</v>
      </c>
      <c r="AJ235" s="9">
        <v>0</v>
      </c>
      <c r="AK235" s="9"/>
      <c r="AL235" s="9"/>
      <c r="AM235" s="9"/>
      <c r="AN235" s="44">
        <f t="shared" si="16"/>
        <v>410</v>
      </c>
      <c r="AO235" s="53" t="s">
        <v>534</v>
      </c>
      <c r="AP235" s="9">
        <f t="shared" si="17"/>
        <v>24</v>
      </c>
      <c r="AQ235" s="9">
        <f>COUNTIF(AO:AO,AO235)</f>
        <v>30</v>
      </c>
      <c r="AR235" s="46">
        <f t="shared" si="18"/>
        <v>0.8</v>
      </c>
      <c r="AS235" s="47">
        <f t="shared" si="19"/>
        <v>0.75</v>
      </c>
      <c r="AT235" s="9">
        <v>1200</v>
      </c>
      <c r="AU235" s="9">
        <v>21</v>
      </c>
      <c r="AV235" s="48">
        <f t="shared" si="15"/>
        <v>900</v>
      </c>
      <c r="AW235" s="53"/>
    </row>
    <row r="236" s="1" customFormat="1" ht="22" customHeight="1" spans="1:49">
      <c r="A236" s="9"/>
      <c r="B236" s="9"/>
      <c r="C236" s="9" t="s">
        <v>534</v>
      </c>
      <c r="D236" s="9">
        <v>231</v>
      </c>
      <c r="E236" s="54" t="s">
        <v>585</v>
      </c>
      <c r="F236" s="11" t="s">
        <v>586</v>
      </c>
      <c r="G236" s="11" t="s">
        <v>100</v>
      </c>
      <c r="H236" s="11" t="s">
        <v>536</v>
      </c>
      <c r="I236" s="11" t="s">
        <v>102</v>
      </c>
      <c r="J236" s="17" t="s">
        <v>103</v>
      </c>
      <c r="K236" s="17">
        <v>0</v>
      </c>
      <c r="L236" s="17">
        <v>0</v>
      </c>
      <c r="M236" s="17">
        <v>0</v>
      </c>
      <c r="N236" s="17">
        <v>120</v>
      </c>
      <c r="O236" s="26">
        <v>0</v>
      </c>
      <c r="P236" s="26">
        <v>2</v>
      </c>
      <c r="Q236" s="25">
        <v>0</v>
      </c>
      <c r="R236" s="26">
        <v>0</v>
      </c>
      <c r="S236" s="26">
        <v>0</v>
      </c>
      <c r="T236" s="34">
        <v>40</v>
      </c>
      <c r="U236" s="35">
        <v>100</v>
      </c>
      <c r="V236" s="17">
        <v>10</v>
      </c>
      <c r="W236" s="17">
        <v>80</v>
      </c>
      <c r="X236" s="17">
        <v>60</v>
      </c>
      <c r="Y236" s="17">
        <v>0</v>
      </c>
      <c r="Z236" s="13">
        <v>0</v>
      </c>
      <c r="AA236" s="39" t="s">
        <v>104</v>
      </c>
      <c r="AB236" s="9">
        <v>0</v>
      </c>
      <c r="AC236" s="9">
        <v>0</v>
      </c>
      <c r="AD236" s="9">
        <v>0</v>
      </c>
      <c r="AE236" s="9">
        <v>0</v>
      </c>
      <c r="AF236" s="9">
        <v>0</v>
      </c>
      <c r="AG236" s="9">
        <v>0</v>
      </c>
      <c r="AH236" s="9">
        <v>0</v>
      </c>
      <c r="AI236" s="9">
        <v>0</v>
      </c>
      <c r="AJ236" s="9">
        <v>0</v>
      </c>
      <c r="AK236" s="9"/>
      <c r="AL236" s="9"/>
      <c r="AM236" s="9"/>
      <c r="AN236" s="44">
        <f t="shared" si="16"/>
        <v>410</v>
      </c>
      <c r="AO236" s="53" t="s">
        <v>534</v>
      </c>
      <c r="AP236" s="9">
        <f t="shared" si="17"/>
        <v>24</v>
      </c>
      <c r="AQ236" s="9">
        <f>COUNTIF(AO:AO,AO236)</f>
        <v>30</v>
      </c>
      <c r="AR236" s="46">
        <f t="shared" si="18"/>
        <v>0.8</v>
      </c>
      <c r="AS236" s="47">
        <f t="shared" si="19"/>
        <v>0.75</v>
      </c>
      <c r="AT236" s="9">
        <v>1200</v>
      </c>
      <c r="AU236" s="9">
        <v>21</v>
      </c>
      <c r="AV236" s="48">
        <f t="shared" si="15"/>
        <v>900</v>
      </c>
      <c r="AW236" s="53"/>
    </row>
    <row r="237" s="1" customFormat="1" ht="22" customHeight="1" spans="1:49">
      <c r="A237" s="9"/>
      <c r="B237" s="9"/>
      <c r="C237" s="9" t="s">
        <v>534</v>
      </c>
      <c r="D237" s="9">
        <v>232</v>
      </c>
      <c r="E237" s="54" t="s">
        <v>587</v>
      </c>
      <c r="F237" s="11" t="s">
        <v>588</v>
      </c>
      <c r="G237" s="11" t="s">
        <v>100</v>
      </c>
      <c r="H237" s="11" t="s">
        <v>536</v>
      </c>
      <c r="I237" s="11" t="s">
        <v>109</v>
      </c>
      <c r="J237" s="17" t="s">
        <v>103</v>
      </c>
      <c r="K237" s="17">
        <v>0</v>
      </c>
      <c r="L237" s="17">
        <v>0</v>
      </c>
      <c r="M237" s="17">
        <v>0</v>
      </c>
      <c r="N237" s="17">
        <v>120</v>
      </c>
      <c r="O237" s="26">
        <v>0</v>
      </c>
      <c r="P237" s="26">
        <v>0</v>
      </c>
      <c r="Q237" s="26">
        <v>1</v>
      </c>
      <c r="R237" s="26">
        <v>0</v>
      </c>
      <c r="S237" s="26">
        <v>0</v>
      </c>
      <c r="T237" s="34">
        <v>20</v>
      </c>
      <c r="U237" s="35">
        <v>100</v>
      </c>
      <c r="V237" s="17">
        <v>10</v>
      </c>
      <c r="W237" s="17">
        <v>40</v>
      </c>
      <c r="X237" s="17">
        <v>0</v>
      </c>
      <c r="Y237" s="17">
        <v>0</v>
      </c>
      <c r="Z237" s="13">
        <v>0</v>
      </c>
      <c r="AA237" s="39" t="s">
        <v>104</v>
      </c>
      <c r="AB237" s="9">
        <v>100</v>
      </c>
      <c r="AC237" s="9">
        <v>0</v>
      </c>
      <c r="AD237" s="9">
        <v>0</v>
      </c>
      <c r="AE237" s="9">
        <v>0</v>
      </c>
      <c r="AF237" s="9">
        <v>0</v>
      </c>
      <c r="AG237" s="9">
        <v>0</v>
      </c>
      <c r="AH237" s="9">
        <v>0</v>
      </c>
      <c r="AI237" s="9">
        <v>0</v>
      </c>
      <c r="AJ237" s="9">
        <v>0</v>
      </c>
      <c r="AK237" s="9"/>
      <c r="AL237" s="9"/>
      <c r="AM237" s="9"/>
      <c r="AN237" s="44">
        <f t="shared" si="16"/>
        <v>390</v>
      </c>
      <c r="AO237" s="53" t="s">
        <v>534</v>
      </c>
      <c r="AP237" s="9">
        <f t="shared" si="17"/>
        <v>27</v>
      </c>
      <c r="AQ237" s="9">
        <f>COUNTIF(AO:AO,AO237)</f>
        <v>30</v>
      </c>
      <c r="AR237" s="46">
        <f t="shared" si="18"/>
        <v>0.9</v>
      </c>
      <c r="AS237" s="47">
        <f t="shared" si="19"/>
        <v>0.5</v>
      </c>
      <c r="AT237" s="9">
        <v>1200</v>
      </c>
      <c r="AU237" s="9">
        <v>21</v>
      </c>
      <c r="AV237" s="48">
        <f t="shared" si="15"/>
        <v>600</v>
      </c>
      <c r="AW237" s="53"/>
    </row>
    <row r="238" s="1" customFormat="1" ht="22" customHeight="1" spans="1:49">
      <c r="A238" s="9"/>
      <c r="B238" s="9"/>
      <c r="C238" s="9" t="s">
        <v>534</v>
      </c>
      <c r="D238" s="9">
        <v>233</v>
      </c>
      <c r="E238" s="54" t="s">
        <v>589</v>
      </c>
      <c r="F238" s="11" t="s">
        <v>590</v>
      </c>
      <c r="G238" s="11" t="s">
        <v>100</v>
      </c>
      <c r="H238" s="11" t="s">
        <v>536</v>
      </c>
      <c r="I238" s="11" t="s">
        <v>102</v>
      </c>
      <c r="J238" s="17" t="s">
        <v>103</v>
      </c>
      <c r="K238" s="17">
        <v>0</v>
      </c>
      <c r="L238" s="17">
        <v>0</v>
      </c>
      <c r="M238" s="17">
        <v>0</v>
      </c>
      <c r="N238" s="17">
        <v>120</v>
      </c>
      <c r="O238" s="26">
        <v>0</v>
      </c>
      <c r="P238" s="25">
        <v>1</v>
      </c>
      <c r="Q238" s="25">
        <v>0</v>
      </c>
      <c r="R238" s="26">
        <v>0</v>
      </c>
      <c r="S238" s="26">
        <v>0</v>
      </c>
      <c r="T238" s="34">
        <v>20</v>
      </c>
      <c r="U238" s="35">
        <v>100</v>
      </c>
      <c r="V238" s="17">
        <v>10</v>
      </c>
      <c r="W238" s="17">
        <v>60</v>
      </c>
      <c r="X238" s="17">
        <v>60</v>
      </c>
      <c r="Y238" s="17">
        <v>0</v>
      </c>
      <c r="Z238" s="13">
        <v>0</v>
      </c>
      <c r="AA238" s="39" t="s">
        <v>104</v>
      </c>
      <c r="AB238" s="9">
        <v>0</v>
      </c>
      <c r="AC238" s="9">
        <v>0</v>
      </c>
      <c r="AD238" s="9">
        <v>0</v>
      </c>
      <c r="AE238" s="9">
        <v>0</v>
      </c>
      <c r="AF238" s="9">
        <v>0</v>
      </c>
      <c r="AG238" s="9">
        <v>0</v>
      </c>
      <c r="AH238" s="9">
        <v>0</v>
      </c>
      <c r="AI238" s="9">
        <v>0</v>
      </c>
      <c r="AJ238" s="9">
        <v>0</v>
      </c>
      <c r="AK238" s="9"/>
      <c r="AL238" s="9"/>
      <c r="AM238" s="9"/>
      <c r="AN238" s="44">
        <f t="shared" si="16"/>
        <v>370</v>
      </c>
      <c r="AO238" s="53" t="s">
        <v>534</v>
      </c>
      <c r="AP238" s="9">
        <f t="shared" si="17"/>
        <v>28</v>
      </c>
      <c r="AQ238" s="9">
        <f>COUNTIF(AO:AO,AO238)</f>
        <v>30</v>
      </c>
      <c r="AR238" s="46">
        <f t="shared" si="18"/>
        <v>0.933333333333333</v>
      </c>
      <c r="AS238" s="47">
        <f t="shared" si="19"/>
        <v>0.5</v>
      </c>
      <c r="AT238" s="9">
        <v>1200</v>
      </c>
      <c r="AU238" s="9">
        <v>21</v>
      </c>
      <c r="AV238" s="48">
        <f t="shared" si="15"/>
        <v>600</v>
      </c>
      <c r="AW238" s="53"/>
    </row>
    <row r="239" s="1" customFormat="1" ht="22" customHeight="1" spans="1:49">
      <c r="A239" s="9"/>
      <c r="B239" s="9"/>
      <c r="C239" s="9" t="s">
        <v>534</v>
      </c>
      <c r="D239" s="9">
        <v>234</v>
      </c>
      <c r="E239" s="54" t="s">
        <v>591</v>
      </c>
      <c r="F239" s="11" t="s">
        <v>592</v>
      </c>
      <c r="G239" s="11" t="s">
        <v>113</v>
      </c>
      <c r="H239" s="11" t="s">
        <v>536</v>
      </c>
      <c r="I239" s="11" t="s">
        <v>102</v>
      </c>
      <c r="J239" s="17" t="s">
        <v>103</v>
      </c>
      <c r="K239" s="17">
        <v>0</v>
      </c>
      <c r="L239" s="17">
        <v>0</v>
      </c>
      <c r="M239" s="17">
        <v>0</v>
      </c>
      <c r="N239" s="17">
        <v>120</v>
      </c>
      <c r="O239" s="26">
        <v>0</v>
      </c>
      <c r="P239" s="25">
        <v>1</v>
      </c>
      <c r="Q239" s="26">
        <v>1</v>
      </c>
      <c r="R239" s="26">
        <v>0</v>
      </c>
      <c r="S239" s="26">
        <v>0</v>
      </c>
      <c r="T239" s="34">
        <v>40</v>
      </c>
      <c r="U239" s="35">
        <v>100</v>
      </c>
      <c r="V239" s="17">
        <v>10</v>
      </c>
      <c r="W239" s="17">
        <v>40</v>
      </c>
      <c r="X239" s="17">
        <v>60</v>
      </c>
      <c r="Y239" s="17">
        <v>0</v>
      </c>
      <c r="Z239" s="13">
        <v>0</v>
      </c>
      <c r="AA239" s="39" t="s">
        <v>104</v>
      </c>
      <c r="AB239" s="9">
        <v>0</v>
      </c>
      <c r="AC239" s="9">
        <v>0</v>
      </c>
      <c r="AD239" s="9">
        <v>0</v>
      </c>
      <c r="AE239" s="9">
        <v>0</v>
      </c>
      <c r="AF239" s="9">
        <v>0</v>
      </c>
      <c r="AG239" s="9">
        <v>0</v>
      </c>
      <c r="AH239" s="9">
        <v>0</v>
      </c>
      <c r="AI239" s="9">
        <v>0</v>
      </c>
      <c r="AJ239" s="9">
        <v>0</v>
      </c>
      <c r="AK239" s="9"/>
      <c r="AL239" s="9"/>
      <c r="AM239" s="9"/>
      <c r="AN239" s="44">
        <f t="shared" si="16"/>
        <v>370</v>
      </c>
      <c r="AO239" s="53" t="s">
        <v>534</v>
      </c>
      <c r="AP239" s="9">
        <f t="shared" si="17"/>
        <v>28</v>
      </c>
      <c r="AQ239" s="9">
        <f>COUNTIF(AO:AO,AO239)</f>
        <v>30</v>
      </c>
      <c r="AR239" s="46">
        <f t="shared" si="18"/>
        <v>0.933333333333333</v>
      </c>
      <c r="AS239" s="47">
        <f t="shared" si="19"/>
        <v>0.5</v>
      </c>
      <c r="AT239" s="9">
        <v>1200</v>
      </c>
      <c r="AU239" s="9">
        <v>21</v>
      </c>
      <c r="AV239" s="48">
        <f t="shared" si="15"/>
        <v>600</v>
      </c>
      <c r="AW239" s="53"/>
    </row>
    <row r="240" s="1" customFormat="1" ht="22" customHeight="1" spans="1:49">
      <c r="A240" s="9"/>
      <c r="B240" s="9"/>
      <c r="C240" s="9" t="s">
        <v>534</v>
      </c>
      <c r="D240" s="9">
        <v>235</v>
      </c>
      <c r="E240" s="54" t="s">
        <v>593</v>
      </c>
      <c r="F240" s="11" t="s">
        <v>594</v>
      </c>
      <c r="G240" s="11" t="s">
        <v>100</v>
      </c>
      <c r="H240" s="11" t="s">
        <v>536</v>
      </c>
      <c r="I240" s="11" t="s">
        <v>114</v>
      </c>
      <c r="J240" s="17" t="s">
        <v>103</v>
      </c>
      <c r="K240" s="17">
        <v>0</v>
      </c>
      <c r="L240" s="17">
        <v>0</v>
      </c>
      <c r="M240" s="17">
        <v>0</v>
      </c>
      <c r="N240" s="17">
        <v>120</v>
      </c>
      <c r="O240" s="26">
        <v>0</v>
      </c>
      <c r="P240" s="26">
        <v>0</v>
      </c>
      <c r="Q240" s="26">
        <v>1</v>
      </c>
      <c r="R240" s="26">
        <v>0</v>
      </c>
      <c r="S240" s="26">
        <v>0</v>
      </c>
      <c r="T240" s="34">
        <v>20</v>
      </c>
      <c r="U240" s="35">
        <v>100</v>
      </c>
      <c r="V240" s="17">
        <v>10</v>
      </c>
      <c r="W240" s="17">
        <v>60</v>
      </c>
      <c r="X240" s="17">
        <v>60</v>
      </c>
      <c r="Y240" s="17">
        <v>0</v>
      </c>
      <c r="Z240" s="13">
        <v>0</v>
      </c>
      <c r="AA240" s="39" t="s">
        <v>104</v>
      </c>
      <c r="AB240" s="9">
        <v>0</v>
      </c>
      <c r="AC240" s="9">
        <v>0</v>
      </c>
      <c r="AD240" s="9">
        <v>0</v>
      </c>
      <c r="AE240" s="9">
        <v>0</v>
      </c>
      <c r="AF240" s="9">
        <v>0</v>
      </c>
      <c r="AG240" s="9">
        <v>0</v>
      </c>
      <c r="AH240" s="9">
        <v>0</v>
      </c>
      <c r="AI240" s="9">
        <v>0</v>
      </c>
      <c r="AJ240" s="9">
        <v>0</v>
      </c>
      <c r="AK240" s="9"/>
      <c r="AL240" s="9"/>
      <c r="AM240" s="9"/>
      <c r="AN240" s="44">
        <f t="shared" si="16"/>
        <v>370</v>
      </c>
      <c r="AO240" s="53" t="s">
        <v>534</v>
      </c>
      <c r="AP240" s="9">
        <f t="shared" si="17"/>
        <v>28</v>
      </c>
      <c r="AQ240" s="9">
        <f>COUNTIF(AO:AO,AO240)</f>
        <v>30</v>
      </c>
      <c r="AR240" s="46">
        <f t="shared" si="18"/>
        <v>0.933333333333333</v>
      </c>
      <c r="AS240" s="47">
        <f t="shared" si="19"/>
        <v>0.5</v>
      </c>
      <c r="AT240" s="9">
        <v>1200</v>
      </c>
      <c r="AU240" s="9">
        <v>21</v>
      </c>
      <c r="AV240" s="48">
        <f t="shared" si="15"/>
        <v>600</v>
      </c>
      <c r="AW240" s="53"/>
    </row>
    <row r="241" s="1" customFormat="1" ht="22" customHeight="1" spans="1:49">
      <c r="A241" s="9"/>
      <c r="B241" s="9"/>
      <c r="C241" s="9" t="s">
        <v>161</v>
      </c>
      <c r="D241" s="9">
        <v>236</v>
      </c>
      <c r="E241" s="18" t="s">
        <v>595</v>
      </c>
      <c r="F241" s="11" t="s">
        <v>596</v>
      </c>
      <c r="G241" s="11" t="s">
        <v>100</v>
      </c>
      <c r="H241" s="11" t="s">
        <v>597</v>
      </c>
      <c r="I241" s="11" t="s">
        <v>109</v>
      </c>
      <c r="J241" s="17" t="s">
        <v>103</v>
      </c>
      <c r="K241" s="17">
        <v>0</v>
      </c>
      <c r="L241" s="17">
        <v>0</v>
      </c>
      <c r="M241" s="17">
        <v>0</v>
      </c>
      <c r="N241" s="17">
        <v>160</v>
      </c>
      <c r="O241" s="26">
        <v>0</v>
      </c>
      <c r="P241" s="26">
        <v>0</v>
      </c>
      <c r="Q241" s="26">
        <v>3</v>
      </c>
      <c r="R241" s="26">
        <v>0</v>
      </c>
      <c r="S241" s="26">
        <v>0</v>
      </c>
      <c r="T241" s="34">
        <v>60</v>
      </c>
      <c r="U241" s="35">
        <v>100</v>
      </c>
      <c r="V241" s="17">
        <v>0</v>
      </c>
      <c r="W241" s="17">
        <v>80</v>
      </c>
      <c r="X241" s="17">
        <v>60</v>
      </c>
      <c r="Y241" s="17">
        <v>120</v>
      </c>
      <c r="Z241" s="13">
        <v>0</v>
      </c>
      <c r="AA241" s="9"/>
      <c r="AB241" s="9">
        <v>100</v>
      </c>
      <c r="AC241" s="9">
        <v>150</v>
      </c>
      <c r="AD241" s="9">
        <v>0</v>
      </c>
      <c r="AE241" s="9">
        <v>0</v>
      </c>
      <c r="AF241" s="9">
        <v>60</v>
      </c>
      <c r="AG241" s="9">
        <v>0</v>
      </c>
      <c r="AH241" s="9">
        <v>0</v>
      </c>
      <c r="AI241" s="9">
        <v>0</v>
      </c>
      <c r="AJ241" s="9">
        <v>0</v>
      </c>
      <c r="AK241" s="9"/>
      <c r="AL241" s="9"/>
      <c r="AM241" s="9"/>
      <c r="AN241" s="44">
        <f t="shared" si="16"/>
        <v>890</v>
      </c>
      <c r="AO241" s="9" t="str">
        <f>VLOOKUP(H241,'[1]3.公布版'!$H:$AN,33,0)</f>
        <v>临床病理科</v>
      </c>
      <c r="AP241" s="9">
        <f t="shared" si="17"/>
        <v>1</v>
      </c>
      <c r="AQ241" s="9">
        <f>COUNTIF(AO:AO,AO241)</f>
        <v>16</v>
      </c>
      <c r="AR241" s="46">
        <f t="shared" si="18"/>
        <v>0.0625</v>
      </c>
      <c r="AS241" s="47">
        <f t="shared" si="19"/>
        <v>1.5</v>
      </c>
      <c r="AT241" s="9">
        <v>1200</v>
      </c>
      <c r="AU241" s="9">
        <v>21</v>
      </c>
      <c r="AV241" s="48">
        <f t="shared" si="15"/>
        <v>1800</v>
      </c>
      <c r="AW241" s="9"/>
    </row>
    <row r="242" s="1" customFormat="1" ht="22" customHeight="1" spans="1:49">
      <c r="A242" s="9"/>
      <c r="B242" s="9"/>
      <c r="C242" s="9" t="s">
        <v>161</v>
      </c>
      <c r="D242" s="9">
        <v>237</v>
      </c>
      <c r="E242" s="15" t="s">
        <v>598</v>
      </c>
      <c r="F242" s="11">
        <v>122024</v>
      </c>
      <c r="G242" s="11" t="s">
        <v>100</v>
      </c>
      <c r="H242" s="11" t="s">
        <v>597</v>
      </c>
      <c r="I242" s="11" t="s">
        <v>102</v>
      </c>
      <c r="J242" s="17" t="s">
        <v>103</v>
      </c>
      <c r="K242" s="17">
        <v>0</v>
      </c>
      <c r="L242" s="17">
        <v>0</v>
      </c>
      <c r="M242" s="17">
        <v>0</v>
      </c>
      <c r="N242" s="17">
        <v>160</v>
      </c>
      <c r="O242" s="26">
        <v>0</v>
      </c>
      <c r="P242" s="26">
        <v>0</v>
      </c>
      <c r="Q242" s="26">
        <v>2</v>
      </c>
      <c r="R242" s="26">
        <v>0</v>
      </c>
      <c r="S242" s="26">
        <v>0</v>
      </c>
      <c r="T242" s="34">
        <v>40</v>
      </c>
      <c r="U242" s="35">
        <v>100</v>
      </c>
      <c r="V242" s="17">
        <v>0</v>
      </c>
      <c r="W242" s="17">
        <v>80</v>
      </c>
      <c r="X242" s="17">
        <v>60</v>
      </c>
      <c r="Y242" s="17">
        <v>120</v>
      </c>
      <c r="Z242" s="13">
        <v>0</v>
      </c>
      <c r="AA242" s="9"/>
      <c r="AB242" s="9">
        <v>100</v>
      </c>
      <c r="AC242" s="9">
        <v>150</v>
      </c>
      <c r="AD242" s="9">
        <v>0</v>
      </c>
      <c r="AE242" s="9">
        <v>0</v>
      </c>
      <c r="AF242" s="9">
        <v>0</v>
      </c>
      <c r="AG242" s="9">
        <v>0</v>
      </c>
      <c r="AH242" s="9">
        <v>0</v>
      </c>
      <c r="AI242" s="9">
        <v>0</v>
      </c>
      <c r="AJ242" s="9">
        <v>0</v>
      </c>
      <c r="AK242" s="9"/>
      <c r="AL242" s="9"/>
      <c r="AM242" s="9"/>
      <c r="AN242" s="44">
        <f t="shared" si="16"/>
        <v>810</v>
      </c>
      <c r="AO242" s="9" t="str">
        <f>VLOOKUP(H242,'[1]3.公布版'!$H:$AN,33,0)</f>
        <v>临床病理科</v>
      </c>
      <c r="AP242" s="9">
        <f t="shared" si="17"/>
        <v>2</v>
      </c>
      <c r="AQ242" s="9">
        <f>COUNTIF(AO:AO,AO242)</f>
        <v>16</v>
      </c>
      <c r="AR242" s="46">
        <f t="shared" si="18"/>
        <v>0.125</v>
      </c>
      <c r="AS242" s="47">
        <f t="shared" si="19"/>
        <v>1.25</v>
      </c>
      <c r="AT242" s="9">
        <v>1200</v>
      </c>
      <c r="AU242" s="9">
        <v>21</v>
      </c>
      <c r="AV242" s="48">
        <f t="shared" si="15"/>
        <v>1500</v>
      </c>
      <c r="AW242" s="9"/>
    </row>
    <row r="243" s="1" customFormat="1" ht="22" customHeight="1" spans="1:49">
      <c r="A243" s="9"/>
      <c r="B243" s="9"/>
      <c r="C243" s="9" t="s">
        <v>161</v>
      </c>
      <c r="D243" s="9">
        <v>238</v>
      </c>
      <c r="E243" s="19" t="s">
        <v>599</v>
      </c>
      <c r="F243" s="11" t="s">
        <v>600</v>
      </c>
      <c r="G243" s="11" t="s">
        <v>100</v>
      </c>
      <c r="H243" s="11" t="s">
        <v>597</v>
      </c>
      <c r="I243" s="11" t="s">
        <v>114</v>
      </c>
      <c r="J243" s="17" t="s">
        <v>103</v>
      </c>
      <c r="K243" s="17">
        <v>0</v>
      </c>
      <c r="L243" s="17">
        <v>0</v>
      </c>
      <c r="M243" s="17">
        <v>0</v>
      </c>
      <c r="N243" s="17">
        <v>160</v>
      </c>
      <c r="O243" s="26">
        <v>0</v>
      </c>
      <c r="P243" s="26">
        <v>0</v>
      </c>
      <c r="Q243" s="26">
        <v>2</v>
      </c>
      <c r="R243" s="26">
        <v>0</v>
      </c>
      <c r="S243" s="26">
        <v>0</v>
      </c>
      <c r="T243" s="34">
        <v>40</v>
      </c>
      <c r="U243" s="35">
        <v>100</v>
      </c>
      <c r="V243" s="17">
        <v>0</v>
      </c>
      <c r="W243" s="17">
        <v>80</v>
      </c>
      <c r="X243" s="17">
        <v>60</v>
      </c>
      <c r="Y243" s="17">
        <v>120</v>
      </c>
      <c r="Z243" s="13">
        <v>0</v>
      </c>
      <c r="AA243" s="9"/>
      <c r="AB243" s="9">
        <v>100</v>
      </c>
      <c r="AC243" s="9">
        <v>150</v>
      </c>
      <c r="AD243" s="9">
        <v>0</v>
      </c>
      <c r="AE243" s="9">
        <v>0</v>
      </c>
      <c r="AF243" s="9">
        <v>0</v>
      </c>
      <c r="AG243" s="9">
        <v>0</v>
      </c>
      <c r="AH243" s="9">
        <v>0</v>
      </c>
      <c r="AI243" s="9">
        <v>0</v>
      </c>
      <c r="AJ243" s="9">
        <v>0</v>
      </c>
      <c r="AK243" s="9"/>
      <c r="AL243" s="9"/>
      <c r="AM243" s="9"/>
      <c r="AN243" s="44">
        <f t="shared" si="16"/>
        <v>810</v>
      </c>
      <c r="AO243" s="9" t="str">
        <f>VLOOKUP(H243,'[1]3.公布版'!$H:$AN,33,0)</f>
        <v>临床病理科</v>
      </c>
      <c r="AP243" s="9">
        <f t="shared" si="17"/>
        <v>2</v>
      </c>
      <c r="AQ243" s="9">
        <f>COUNTIF(AO:AO,AO243)</f>
        <v>16</v>
      </c>
      <c r="AR243" s="46">
        <f t="shared" si="18"/>
        <v>0.125</v>
      </c>
      <c r="AS243" s="47">
        <f t="shared" si="19"/>
        <v>1.25</v>
      </c>
      <c r="AT243" s="9">
        <v>1200</v>
      </c>
      <c r="AU243" s="9">
        <v>21</v>
      </c>
      <c r="AV243" s="48">
        <f t="shared" si="15"/>
        <v>1500</v>
      </c>
      <c r="AW243" s="9"/>
    </row>
    <row r="244" s="1" customFormat="1" ht="22" customHeight="1" spans="1:49">
      <c r="A244" s="9"/>
      <c r="B244" s="9"/>
      <c r="C244" s="9" t="s">
        <v>161</v>
      </c>
      <c r="D244" s="9">
        <v>239</v>
      </c>
      <c r="E244" s="19" t="s">
        <v>601</v>
      </c>
      <c r="F244" s="11" t="s">
        <v>602</v>
      </c>
      <c r="G244" s="11" t="s">
        <v>113</v>
      </c>
      <c r="H244" s="11" t="s">
        <v>597</v>
      </c>
      <c r="I244" s="11" t="s">
        <v>114</v>
      </c>
      <c r="J244" s="17" t="s">
        <v>103</v>
      </c>
      <c r="K244" s="17">
        <v>0</v>
      </c>
      <c r="L244" s="17">
        <v>0</v>
      </c>
      <c r="M244" s="17">
        <v>0</v>
      </c>
      <c r="N244" s="17">
        <v>160</v>
      </c>
      <c r="O244" s="26">
        <v>0</v>
      </c>
      <c r="P244" s="26">
        <v>0</v>
      </c>
      <c r="Q244" s="26">
        <v>2</v>
      </c>
      <c r="R244" s="26">
        <v>0</v>
      </c>
      <c r="S244" s="26">
        <v>0</v>
      </c>
      <c r="T244" s="34">
        <v>40</v>
      </c>
      <c r="U244" s="35">
        <v>100</v>
      </c>
      <c r="V244" s="17">
        <v>0</v>
      </c>
      <c r="W244" s="17">
        <v>80</v>
      </c>
      <c r="X244" s="17">
        <v>60</v>
      </c>
      <c r="Y244" s="17">
        <v>120</v>
      </c>
      <c r="Z244" s="13">
        <v>0</v>
      </c>
      <c r="AA244" s="9"/>
      <c r="AB244" s="9">
        <v>100</v>
      </c>
      <c r="AC244" s="9">
        <v>150</v>
      </c>
      <c r="AD244" s="9">
        <v>0</v>
      </c>
      <c r="AE244" s="9">
        <v>0</v>
      </c>
      <c r="AF244" s="9">
        <v>0</v>
      </c>
      <c r="AG244" s="9">
        <v>0</v>
      </c>
      <c r="AH244" s="9">
        <v>0</v>
      </c>
      <c r="AI244" s="9">
        <v>0</v>
      </c>
      <c r="AJ244" s="9">
        <v>0</v>
      </c>
      <c r="AK244" s="9"/>
      <c r="AL244" s="9"/>
      <c r="AM244" s="9"/>
      <c r="AN244" s="44">
        <f t="shared" si="16"/>
        <v>810</v>
      </c>
      <c r="AO244" s="9" t="str">
        <f>VLOOKUP(H244,'[1]3.公布版'!$H:$AN,33,0)</f>
        <v>临床病理科</v>
      </c>
      <c r="AP244" s="9">
        <f t="shared" si="17"/>
        <v>2</v>
      </c>
      <c r="AQ244" s="9">
        <f>COUNTIF(AO:AO,AO244)</f>
        <v>16</v>
      </c>
      <c r="AR244" s="46">
        <f t="shared" si="18"/>
        <v>0.125</v>
      </c>
      <c r="AS244" s="47">
        <f t="shared" si="19"/>
        <v>1.25</v>
      </c>
      <c r="AT244" s="9">
        <v>1200</v>
      </c>
      <c r="AU244" s="9">
        <v>21</v>
      </c>
      <c r="AV244" s="48">
        <f t="shared" si="15"/>
        <v>1500</v>
      </c>
      <c r="AW244" s="9"/>
    </row>
    <row r="245" s="1" customFormat="1" ht="22" customHeight="1" spans="1:49">
      <c r="A245" s="9"/>
      <c r="B245" s="9"/>
      <c r="C245" s="9" t="s">
        <v>161</v>
      </c>
      <c r="D245" s="9">
        <v>240</v>
      </c>
      <c r="E245" s="19" t="s">
        <v>603</v>
      </c>
      <c r="F245" s="11">
        <v>120102</v>
      </c>
      <c r="G245" s="11" t="s">
        <v>100</v>
      </c>
      <c r="H245" s="11" t="s">
        <v>597</v>
      </c>
      <c r="I245" s="11" t="s">
        <v>109</v>
      </c>
      <c r="J245" s="17" t="s">
        <v>103</v>
      </c>
      <c r="K245" s="17">
        <v>0</v>
      </c>
      <c r="L245" s="17">
        <v>0</v>
      </c>
      <c r="M245" s="17">
        <v>0</v>
      </c>
      <c r="N245" s="17">
        <v>160</v>
      </c>
      <c r="O245" s="26">
        <v>0</v>
      </c>
      <c r="P245" s="26">
        <v>0</v>
      </c>
      <c r="Q245" s="26">
        <v>1</v>
      </c>
      <c r="R245" s="26">
        <v>0</v>
      </c>
      <c r="S245" s="26">
        <v>0</v>
      </c>
      <c r="T245" s="34">
        <v>20</v>
      </c>
      <c r="U245" s="35">
        <v>100</v>
      </c>
      <c r="V245" s="17">
        <v>0</v>
      </c>
      <c r="W245" s="17">
        <v>80</v>
      </c>
      <c r="X245" s="17">
        <v>60</v>
      </c>
      <c r="Y245" s="17">
        <v>120</v>
      </c>
      <c r="Z245" s="13">
        <v>0</v>
      </c>
      <c r="AA245" s="9"/>
      <c r="AB245" s="9">
        <v>100</v>
      </c>
      <c r="AC245" s="9">
        <v>150</v>
      </c>
      <c r="AD245" s="9">
        <v>0</v>
      </c>
      <c r="AE245" s="9">
        <v>0</v>
      </c>
      <c r="AF245" s="9">
        <v>0</v>
      </c>
      <c r="AG245" s="9">
        <v>0</v>
      </c>
      <c r="AH245" s="9">
        <v>0</v>
      </c>
      <c r="AI245" s="9">
        <v>0</v>
      </c>
      <c r="AJ245" s="9">
        <v>0</v>
      </c>
      <c r="AK245" s="9"/>
      <c r="AL245" s="9"/>
      <c r="AM245" s="9"/>
      <c r="AN245" s="44">
        <f t="shared" si="16"/>
        <v>790</v>
      </c>
      <c r="AO245" s="9" t="str">
        <f>VLOOKUP(H245,'[1]3.公布版'!$H:$AN,33,0)</f>
        <v>临床病理科</v>
      </c>
      <c r="AP245" s="9">
        <f t="shared" si="17"/>
        <v>5</v>
      </c>
      <c r="AQ245" s="9">
        <f>COUNTIF(AO:AO,AO245)</f>
        <v>16</v>
      </c>
      <c r="AR245" s="46">
        <f t="shared" si="18"/>
        <v>0.3125</v>
      </c>
      <c r="AS245" s="47">
        <f t="shared" si="19"/>
        <v>1.25</v>
      </c>
      <c r="AT245" s="9">
        <v>1200</v>
      </c>
      <c r="AU245" s="9">
        <v>21</v>
      </c>
      <c r="AV245" s="48">
        <f t="shared" si="15"/>
        <v>1500</v>
      </c>
      <c r="AW245" s="9"/>
    </row>
    <row r="246" s="1" customFormat="1" ht="22" customHeight="1" spans="1:49">
      <c r="A246" s="9"/>
      <c r="B246" s="9"/>
      <c r="C246" s="9" t="s">
        <v>126</v>
      </c>
      <c r="D246" s="9">
        <v>241</v>
      </c>
      <c r="E246" s="15" t="s">
        <v>604</v>
      </c>
      <c r="F246" s="11">
        <v>122083</v>
      </c>
      <c r="G246" s="11" t="s">
        <v>100</v>
      </c>
      <c r="H246" s="11" t="s">
        <v>597</v>
      </c>
      <c r="I246" s="11" t="s">
        <v>102</v>
      </c>
      <c r="J246" s="17" t="s">
        <v>103</v>
      </c>
      <c r="K246" s="17">
        <v>0</v>
      </c>
      <c r="L246" s="17">
        <v>0</v>
      </c>
      <c r="M246" s="17">
        <v>0</v>
      </c>
      <c r="N246" s="17">
        <v>160</v>
      </c>
      <c r="O246" s="25">
        <v>1</v>
      </c>
      <c r="P246" s="26">
        <v>0</v>
      </c>
      <c r="Q246" s="25">
        <v>0</v>
      </c>
      <c r="R246" s="26">
        <v>0</v>
      </c>
      <c r="S246" s="26">
        <v>0</v>
      </c>
      <c r="T246" s="34">
        <v>50</v>
      </c>
      <c r="U246" s="35">
        <v>100</v>
      </c>
      <c r="V246" s="17">
        <v>10</v>
      </c>
      <c r="W246" s="17">
        <v>60</v>
      </c>
      <c r="X246" s="17">
        <v>60</v>
      </c>
      <c r="Y246" s="17">
        <v>90</v>
      </c>
      <c r="Z246" s="17">
        <v>0</v>
      </c>
      <c r="AA246" s="9"/>
      <c r="AB246" s="9">
        <v>100</v>
      </c>
      <c r="AC246" s="9">
        <v>150</v>
      </c>
      <c r="AD246" s="9">
        <v>0</v>
      </c>
      <c r="AE246" s="9">
        <v>0</v>
      </c>
      <c r="AF246" s="9">
        <v>0</v>
      </c>
      <c r="AG246" s="9">
        <v>0</v>
      </c>
      <c r="AH246" s="9">
        <v>0</v>
      </c>
      <c r="AI246" s="9">
        <v>0</v>
      </c>
      <c r="AJ246" s="9">
        <v>0</v>
      </c>
      <c r="AK246" s="9"/>
      <c r="AL246" s="9"/>
      <c r="AM246" s="9"/>
      <c r="AN246" s="44">
        <f t="shared" si="16"/>
        <v>780</v>
      </c>
      <c r="AO246" s="9" t="str">
        <f>VLOOKUP(H246,'[1]3.公布版'!$H:$AN,33,0)</f>
        <v>临床病理科</v>
      </c>
      <c r="AP246" s="9">
        <f t="shared" si="17"/>
        <v>6</v>
      </c>
      <c r="AQ246" s="9">
        <f>COUNTIF(AO:AO,AO246)</f>
        <v>16</v>
      </c>
      <c r="AR246" s="46">
        <f t="shared" si="18"/>
        <v>0.375</v>
      </c>
      <c r="AS246" s="47">
        <f t="shared" si="19"/>
        <v>1.25</v>
      </c>
      <c r="AT246" s="9">
        <v>1200</v>
      </c>
      <c r="AU246" s="9">
        <v>21</v>
      </c>
      <c r="AV246" s="48">
        <f t="shared" si="15"/>
        <v>1500</v>
      </c>
      <c r="AW246" s="9"/>
    </row>
    <row r="247" s="1" customFormat="1" ht="22" customHeight="1" spans="1:49">
      <c r="A247" s="9"/>
      <c r="B247" s="9"/>
      <c r="C247" s="9" t="s">
        <v>161</v>
      </c>
      <c r="D247" s="9">
        <v>242</v>
      </c>
      <c r="E247" s="19" t="s">
        <v>605</v>
      </c>
      <c r="F247" s="11" t="s">
        <v>606</v>
      </c>
      <c r="G247" s="11" t="s">
        <v>100</v>
      </c>
      <c r="H247" s="11" t="s">
        <v>597</v>
      </c>
      <c r="I247" s="11" t="s">
        <v>109</v>
      </c>
      <c r="J247" s="17" t="s">
        <v>103</v>
      </c>
      <c r="K247" s="17">
        <v>0</v>
      </c>
      <c r="L247" s="17">
        <v>0</v>
      </c>
      <c r="M247" s="17">
        <v>0</v>
      </c>
      <c r="N247" s="17">
        <v>160</v>
      </c>
      <c r="O247" s="26">
        <v>0</v>
      </c>
      <c r="P247" s="26">
        <v>0</v>
      </c>
      <c r="Q247" s="25">
        <v>0</v>
      </c>
      <c r="R247" s="26">
        <v>0</v>
      </c>
      <c r="S247" s="26">
        <v>0</v>
      </c>
      <c r="T247" s="34">
        <v>0</v>
      </c>
      <c r="U247" s="35">
        <v>100</v>
      </c>
      <c r="V247" s="17">
        <v>0</v>
      </c>
      <c r="W247" s="17">
        <v>80</v>
      </c>
      <c r="X247" s="17">
        <v>60</v>
      </c>
      <c r="Y247" s="17">
        <v>120</v>
      </c>
      <c r="Z247" s="13">
        <v>0</v>
      </c>
      <c r="AA247" s="9"/>
      <c r="AB247" s="9">
        <v>100</v>
      </c>
      <c r="AC247" s="9">
        <v>150</v>
      </c>
      <c r="AD247" s="9">
        <v>0</v>
      </c>
      <c r="AE247" s="9">
        <v>0</v>
      </c>
      <c r="AF247" s="9">
        <v>0</v>
      </c>
      <c r="AG247" s="9">
        <v>0</v>
      </c>
      <c r="AH247" s="9">
        <v>0</v>
      </c>
      <c r="AI247" s="9">
        <v>0</v>
      </c>
      <c r="AJ247" s="9">
        <v>0</v>
      </c>
      <c r="AK247" s="9"/>
      <c r="AL247" s="9"/>
      <c r="AM247" s="9"/>
      <c r="AN247" s="44">
        <f t="shared" si="16"/>
        <v>770</v>
      </c>
      <c r="AO247" s="9" t="str">
        <f>VLOOKUP(H247,'[1]3.公布版'!$H:$AN,33,0)</f>
        <v>临床病理科</v>
      </c>
      <c r="AP247" s="9">
        <f t="shared" si="17"/>
        <v>7</v>
      </c>
      <c r="AQ247" s="9">
        <f>COUNTIF(AO:AO,AO247)</f>
        <v>16</v>
      </c>
      <c r="AR247" s="46">
        <f t="shared" si="18"/>
        <v>0.4375</v>
      </c>
      <c r="AS247" s="47">
        <f t="shared" si="19"/>
        <v>1</v>
      </c>
      <c r="AT247" s="9">
        <v>1200</v>
      </c>
      <c r="AU247" s="9">
        <v>21</v>
      </c>
      <c r="AV247" s="48">
        <f t="shared" si="15"/>
        <v>1200</v>
      </c>
      <c r="AW247" s="9"/>
    </row>
    <row r="248" s="1" customFormat="1" ht="22" customHeight="1" spans="1:49">
      <c r="A248" s="9"/>
      <c r="B248" s="9"/>
      <c r="C248" s="9" t="s">
        <v>161</v>
      </c>
      <c r="D248" s="9">
        <v>243</v>
      </c>
      <c r="E248" s="15" t="s">
        <v>607</v>
      </c>
      <c r="F248" s="11" t="s">
        <v>608</v>
      </c>
      <c r="G248" s="11" t="s">
        <v>100</v>
      </c>
      <c r="H248" s="11" t="s">
        <v>597</v>
      </c>
      <c r="I248" s="11" t="s">
        <v>102</v>
      </c>
      <c r="J248" s="17" t="s">
        <v>103</v>
      </c>
      <c r="K248" s="17">
        <v>0</v>
      </c>
      <c r="L248" s="17">
        <v>0</v>
      </c>
      <c r="M248" s="17">
        <v>0</v>
      </c>
      <c r="N248" s="17">
        <v>160</v>
      </c>
      <c r="O248" s="26">
        <v>0</v>
      </c>
      <c r="P248" s="26">
        <v>0</v>
      </c>
      <c r="Q248" s="25">
        <v>0</v>
      </c>
      <c r="R248" s="26">
        <v>0</v>
      </c>
      <c r="S248" s="26">
        <v>0</v>
      </c>
      <c r="T248" s="34">
        <v>0</v>
      </c>
      <c r="U248" s="35">
        <v>100</v>
      </c>
      <c r="V248" s="17">
        <v>0</v>
      </c>
      <c r="W248" s="17">
        <v>80</v>
      </c>
      <c r="X248" s="17">
        <v>60</v>
      </c>
      <c r="Y248" s="17">
        <v>120</v>
      </c>
      <c r="Z248" s="13">
        <v>0</v>
      </c>
      <c r="AA248" s="9"/>
      <c r="AB248" s="9">
        <v>100</v>
      </c>
      <c r="AC248" s="9">
        <v>150</v>
      </c>
      <c r="AD248" s="9">
        <v>0</v>
      </c>
      <c r="AE248" s="9">
        <v>0</v>
      </c>
      <c r="AF248" s="9">
        <v>0</v>
      </c>
      <c r="AG248" s="9">
        <v>0</v>
      </c>
      <c r="AH248" s="9">
        <v>0</v>
      </c>
      <c r="AI248" s="9">
        <v>0</v>
      </c>
      <c r="AJ248" s="9">
        <v>0</v>
      </c>
      <c r="AK248" s="9"/>
      <c r="AL248" s="9"/>
      <c r="AM248" s="9"/>
      <c r="AN248" s="44">
        <f t="shared" si="16"/>
        <v>770</v>
      </c>
      <c r="AO248" s="9" t="str">
        <f>VLOOKUP(H248,'[1]3.公布版'!$H:$AN,33,0)</f>
        <v>临床病理科</v>
      </c>
      <c r="AP248" s="9">
        <f t="shared" si="17"/>
        <v>7</v>
      </c>
      <c r="AQ248" s="9">
        <f>COUNTIF(AO:AO,AO248)</f>
        <v>16</v>
      </c>
      <c r="AR248" s="46">
        <f t="shared" si="18"/>
        <v>0.4375</v>
      </c>
      <c r="AS248" s="47">
        <f t="shared" si="19"/>
        <v>1</v>
      </c>
      <c r="AT248" s="9">
        <v>1200</v>
      </c>
      <c r="AU248" s="9">
        <v>21</v>
      </c>
      <c r="AV248" s="48">
        <f t="shared" si="15"/>
        <v>1200</v>
      </c>
      <c r="AW248" s="9"/>
    </row>
    <row r="249" s="1" customFormat="1" ht="22" customHeight="1" spans="1:49">
      <c r="A249" s="9"/>
      <c r="B249" s="9"/>
      <c r="C249" s="9" t="s">
        <v>161</v>
      </c>
      <c r="D249" s="9">
        <v>244</v>
      </c>
      <c r="E249" s="19" t="s">
        <v>609</v>
      </c>
      <c r="F249" s="11">
        <v>120104</v>
      </c>
      <c r="G249" s="11" t="s">
        <v>100</v>
      </c>
      <c r="H249" s="11" t="s">
        <v>597</v>
      </c>
      <c r="I249" s="11" t="s">
        <v>109</v>
      </c>
      <c r="J249" s="17" t="s">
        <v>103</v>
      </c>
      <c r="K249" s="17">
        <v>0</v>
      </c>
      <c r="L249" s="17">
        <v>0</v>
      </c>
      <c r="M249" s="17">
        <v>0</v>
      </c>
      <c r="N249" s="17">
        <v>160</v>
      </c>
      <c r="O249" s="26">
        <v>0</v>
      </c>
      <c r="P249" s="26">
        <v>0</v>
      </c>
      <c r="Q249" s="25">
        <v>0</v>
      </c>
      <c r="R249" s="26">
        <v>0</v>
      </c>
      <c r="S249" s="26">
        <v>0</v>
      </c>
      <c r="T249" s="34">
        <v>0</v>
      </c>
      <c r="U249" s="35">
        <v>100</v>
      </c>
      <c r="V249" s="17">
        <v>0</v>
      </c>
      <c r="W249" s="17">
        <v>80</v>
      </c>
      <c r="X249" s="17">
        <v>60</v>
      </c>
      <c r="Y249" s="17">
        <v>120</v>
      </c>
      <c r="Z249" s="13">
        <v>0</v>
      </c>
      <c r="AA249" s="9"/>
      <c r="AB249" s="9">
        <v>100</v>
      </c>
      <c r="AC249" s="9">
        <v>150</v>
      </c>
      <c r="AD249" s="9">
        <v>0</v>
      </c>
      <c r="AE249" s="9">
        <v>0</v>
      </c>
      <c r="AF249" s="9">
        <v>0</v>
      </c>
      <c r="AG249" s="9">
        <v>0</v>
      </c>
      <c r="AH249" s="9">
        <v>0</v>
      </c>
      <c r="AI249" s="9">
        <v>0</v>
      </c>
      <c r="AJ249" s="9">
        <v>0</v>
      </c>
      <c r="AK249" s="9"/>
      <c r="AL249" s="9"/>
      <c r="AM249" s="9"/>
      <c r="AN249" s="44">
        <f t="shared" si="16"/>
        <v>770</v>
      </c>
      <c r="AO249" s="9" t="str">
        <f>VLOOKUP(H249,'[1]3.公布版'!$H:$AN,33,0)</f>
        <v>临床病理科</v>
      </c>
      <c r="AP249" s="9">
        <f t="shared" si="17"/>
        <v>7</v>
      </c>
      <c r="AQ249" s="9">
        <f>COUNTIF(AO:AO,AO249)</f>
        <v>16</v>
      </c>
      <c r="AR249" s="46">
        <f t="shared" si="18"/>
        <v>0.4375</v>
      </c>
      <c r="AS249" s="47">
        <f t="shared" si="19"/>
        <v>1</v>
      </c>
      <c r="AT249" s="9">
        <v>1200</v>
      </c>
      <c r="AU249" s="9">
        <v>21</v>
      </c>
      <c r="AV249" s="48">
        <f t="shared" si="15"/>
        <v>1200</v>
      </c>
      <c r="AW249" s="9"/>
    </row>
    <row r="250" s="1" customFormat="1" ht="22" customHeight="1" spans="1:49">
      <c r="A250" s="9"/>
      <c r="B250" s="9"/>
      <c r="C250" s="9" t="s">
        <v>161</v>
      </c>
      <c r="D250" s="9">
        <v>245</v>
      </c>
      <c r="E250" s="19" t="s">
        <v>610</v>
      </c>
      <c r="F250" s="11" t="s">
        <v>611</v>
      </c>
      <c r="G250" s="11" t="s">
        <v>113</v>
      </c>
      <c r="H250" s="11" t="s">
        <v>597</v>
      </c>
      <c r="I250" s="11" t="s">
        <v>102</v>
      </c>
      <c r="J250" s="17" t="s">
        <v>103</v>
      </c>
      <c r="K250" s="17">
        <v>0</v>
      </c>
      <c r="L250" s="17">
        <v>0</v>
      </c>
      <c r="M250" s="17">
        <v>0</v>
      </c>
      <c r="N250" s="17">
        <v>160</v>
      </c>
      <c r="O250" s="26">
        <v>0</v>
      </c>
      <c r="P250" s="26">
        <v>0</v>
      </c>
      <c r="Q250" s="26">
        <v>3</v>
      </c>
      <c r="R250" s="26">
        <v>0</v>
      </c>
      <c r="S250" s="26">
        <v>0</v>
      </c>
      <c r="T250" s="34">
        <v>60</v>
      </c>
      <c r="U250" s="35">
        <v>100</v>
      </c>
      <c r="V250" s="17">
        <v>0</v>
      </c>
      <c r="W250" s="17">
        <v>80</v>
      </c>
      <c r="X250" s="17">
        <v>60</v>
      </c>
      <c r="Y250" s="17">
        <v>120</v>
      </c>
      <c r="Z250" s="13">
        <v>0</v>
      </c>
      <c r="AA250" s="9"/>
      <c r="AB250" s="9">
        <v>0</v>
      </c>
      <c r="AC250" s="9">
        <v>0</v>
      </c>
      <c r="AD250" s="9">
        <v>0</v>
      </c>
      <c r="AE250" s="9">
        <v>0</v>
      </c>
      <c r="AF250" s="9">
        <v>0</v>
      </c>
      <c r="AG250" s="9">
        <v>0</v>
      </c>
      <c r="AH250" s="9">
        <v>0</v>
      </c>
      <c r="AI250" s="9">
        <v>0</v>
      </c>
      <c r="AJ250" s="9">
        <v>0</v>
      </c>
      <c r="AK250" s="9"/>
      <c r="AL250" s="9"/>
      <c r="AM250" s="9"/>
      <c r="AN250" s="44">
        <f t="shared" si="16"/>
        <v>580</v>
      </c>
      <c r="AO250" s="9" t="str">
        <f>VLOOKUP(H250,'[1]3.公布版'!$H:$AN,33,0)</f>
        <v>临床病理科</v>
      </c>
      <c r="AP250" s="9">
        <f t="shared" si="17"/>
        <v>10</v>
      </c>
      <c r="AQ250" s="9">
        <f>COUNTIF(AO:AO,AO250)</f>
        <v>16</v>
      </c>
      <c r="AR250" s="46">
        <f t="shared" si="18"/>
        <v>0.625</v>
      </c>
      <c r="AS250" s="47">
        <f t="shared" si="19"/>
        <v>0.75</v>
      </c>
      <c r="AT250" s="9">
        <v>1200</v>
      </c>
      <c r="AU250" s="9">
        <v>21</v>
      </c>
      <c r="AV250" s="48">
        <f t="shared" si="15"/>
        <v>900</v>
      </c>
      <c r="AW250" s="9"/>
    </row>
    <row r="251" s="2" customFormat="1" ht="22" customHeight="1" spans="1:49">
      <c r="A251" s="9"/>
      <c r="B251" s="9"/>
      <c r="C251" s="9" t="s">
        <v>161</v>
      </c>
      <c r="D251" s="9">
        <v>246</v>
      </c>
      <c r="E251" s="15" t="s">
        <v>612</v>
      </c>
      <c r="F251" s="11" t="s">
        <v>613</v>
      </c>
      <c r="G251" s="11" t="s">
        <v>100</v>
      </c>
      <c r="H251" s="11" t="s">
        <v>597</v>
      </c>
      <c r="I251" s="11" t="s">
        <v>102</v>
      </c>
      <c r="J251" s="17" t="s">
        <v>103</v>
      </c>
      <c r="K251" s="17">
        <v>0</v>
      </c>
      <c r="L251" s="17">
        <v>0</v>
      </c>
      <c r="M251" s="17">
        <v>0</v>
      </c>
      <c r="N251" s="17">
        <v>160</v>
      </c>
      <c r="O251" s="26">
        <v>0</v>
      </c>
      <c r="P251" s="26">
        <v>0</v>
      </c>
      <c r="Q251" s="26">
        <v>3</v>
      </c>
      <c r="R251" s="26">
        <v>0</v>
      </c>
      <c r="S251" s="26">
        <v>0</v>
      </c>
      <c r="T251" s="34">
        <v>60</v>
      </c>
      <c r="U251" s="35">
        <v>100</v>
      </c>
      <c r="V251" s="17">
        <v>0</v>
      </c>
      <c r="W251" s="17">
        <v>80</v>
      </c>
      <c r="X251" s="17">
        <v>60</v>
      </c>
      <c r="Y251" s="17">
        <v>120</v>
      </c>
      <c r="Z251" s="13">
        <v>0</v>
      </c>
      <c r="AA251" s="9"/>
      <c r="AB251" s="9">
        <v>0</v>
      </c>
      <c r="AC251" s="9">
        <v>0</v>
      </c>
      <c r="AD251" s="9">
        <v>0</v>
      </c>
      <c r="AE251" s="9">
        <v>0</v>
      </c>
      <c r="AF251" s="9">
        <v>0</v>
      </c>
      <c r="AG251" s="9">
        <v>0</v>
      </c>
      <c r="AH251" s="9">
        <v>0</v>
      </c>
      <c r="AI251" s="9">
        <v>0</v>
      </c>
      <c r="AJ251" s="9">
        <v>0</v>
      </c>
      <c r="AK251" s="9"/>
      <c r="AL251" s="9"/>
      <c r="AM251" s="9"/>
      <c r="AN251" s="44">
        <f t="shared" si="16"/>
        <v>580</v>
      </c>
      <c r="AO251" s="9" t="str">
        <f>VLOOKUP(H251,'[1]3.公布版'!$H:$AN,33,0)</f>
        <v>临床病理科</v>
      </c>
      <c r="AP251" s="9">
        <f t="shared" si="17"/>
        <v>10</v>
      </c>
      <c r="AQ251" s="9">
        <f>COUNTIF(AO:AO,AO251)</f>
        <v>16</v>
      </c>
      <c r="AR251" s="46">
        <f t="shared" si="18"/>
        <v>0.625</v>
      </c>
      <c r="AS251" s="47">
        <f t="shared" si="19"/>
        <v>0.75</v>
      </c>
      <c r="AT251" s="9">
        <v>1200</v>
      </c>
      <c r="AU251" s="9">
        <v>21</v>
      </c>
      <c r="AV251" s="48">
        <f t="shared" si="15"/>
        <v>900</v>
      </c>
      <c r="AW251" s="9"/>
    </row>
    <row r="252" s="2" customFormat="1" ht="22" customHeight="1" spans="1:49">
      <c r="A252" s="9"/>
      <c r="B252" s="9"/>
      <c r="C252" s="9" t="s">
        <v>161</v>
      </c>
      <c r="D252" s="9">
        <v>247</v>
      </c>
      <c r="E252" s="19" t="s">
        <v>614</v>
      </c>
      <c r="F252" s="11" t="s">
        <v>615</v>
      </c>
      <c r="G252" s="11" t="s">
        <v>100</v>
      </c>
      <c r="H252" s="11" t="s">
        <v>597</v>
      </c>
      <c r="I252" s="11" t="s">
        <v>114</v>
      </c>
      <c r="J252" s="17" t="s">
        <v>103</v>
      </c>
      <c r="K252" s="17">
        <v>0</v>
      </c>
      <c r="L252" s="17">
        <v>0</v>
      </c>
      <c r="M252" s="17">
        <v>0</v>
      </c>
      <c r="N252" s="17">
        <v>160</v>
      </c>
      <c r="O252" s="26">
        <v>0</v>
      </c>
      <c r="P252" s="26">
        <v>0</v>
      </c>
      <c r="Q252" s="26">
        <v>2</v>
      </c>
      <c r="R252" s="26">
        <v>0</v>
      </c>
      <c r="S252" s="26">
        <v>0</v>
      </c>
      <c r="T252" s="34">
        <v>40</v>
      </c>
      <c r="U252" s="35">
        <v>100</v>
      </c>
      <c r="V252" s="17">
        <v>0</v>
      </c>
      <c r="W252" s="17">
        <v>80</v>
      </c>
      <c r="X252" s="17">
        <v>60</v>
      </c>
      <c r="Y252" s="17">
        <v>120</v>
      </c>
      <c r="Z252" s="13">
        <v>0</v>
      </c>
      <c r="AA252" s="9"/>
      <c r="AB252" s="9">
        <v>0</v>
      </c>
      <c r="AC252" s="9">
        <v>0</v>
      </c>
      <c r="AD252" s="9">
        <v>0</v>
      </c>
      <c r="AE252" s="9">
        <v>0</v>
      </c>
      <c r="AF252" s="9">
        <v>0</v>
      </c>
      <c r="AG252" s="9">
        <v>0</v>
      </c>
      <c r="AH252" s="9">
        <v>0</v>
      </c>
      <c r="AI252" s="9">
        <v>0</v>
      </c>
      <c r="AJ252" s="9">
        <v>0</v>
      </c>
      <c r="AK252" s="9"/>
      <c r="AL252" s="9"/>
      <c r="AM252" s="9"/>
      <c r="AN252" s="44">
        <f t="shared" si="16"/>
        <v>560</v>
      </c>
      <c r="AO252" s="9" t="str">
        <f>VLOOKUP(H252,'[1]3.公布版'!$H:$AN,33,0)</f>
        <v>临床病理科</v>
      </c>
      <c r="AP252" s="9">
        <f t="shared" si="17"/>
        <v>12</v>
      </c>
      <c r="AQ252" s="9">
        <f>COUNTIF(AO:AO,AO252)</f>
        <v>16</v>
      </c>
      <c r="AR252" s="46">
        <f t="shared" si="18"/>
        <v>0.75</v>
      </c>
      <c r="AS252" s="47">
        <f t="shared" si="19"/>
        <v>0.75</v>
      </c>
      <c r="AT252" s="9">
        <v>1200</v>
      </c>
      <c r="AU252" s="9">
        <v>21</v>
      </c>
      <c r="AV252" s="48">
        <f t="shared" si="15"/>
        <v>900</v>
      </c>
      <c r="AW252" s="9"/>
    </row>
    <row r="253" s="2" customFormat="1" ht="22" customHeight="1" spans="1:49">
      <c r="A253" s="9"/>
      <c r="B253" s="9"/>
      <c r="C253" s="9" t="s">
        <v>161</v>
      </c>
      <c r="D253" s="9">
        <v>248</v>
      </c>
      <c r="E253" s="19" t="s">
        <v>616</v>
      </c>
      <c r="F253" s="11" t="s">
        <v>617</v>
      </c>
      <c r="G253" s="11" t="s">
        <v>113</v>
      </c>
      <c r="H253" s="11" t="s">
        <v>597</v>
      </c>
      <c r="I253" s="11" t="s">
        <v>114</v>
      </c>
      <c r="J253" s="17" t="s">
        <v>103</v>
      </c>
      <c r="K253" s="17">
        <v>0</v>
      </c>
      <c r="L253" s="17">
        <v>0</v>
      </c>
      <c r="M253" s="17">
        <v>0</v>
      </c>
      <c r="N253" s="17">
        <v>160</v>
      </c>
      <c r="O253" s="26">
        <v>0</v>
      </c>
      <c r="P253" s="26">
        <v>0</v>
      </c>
      <c r="Q253" s="26">
        <v>2</v>
      </c>
      <c r="R253" s="26">
        <v>0</v>
      </c>
      <c r="S253" s="26">
        <v>0</v>
      </c>
      <c r="T253" s="34">
        <v>40</v>
      </c>
      <c r="U253" s="35">
        <v>100</v>
      </c>
      <c r="V253" s="17">
        <v>0</v>
      </c>
      <c r="W253" s="17">
        <v>80</v>
      </c>
      <c r="X253" s="17">
        <v>60</v>
      </c>
      <c r="Y253" s="17">
        <v>120</v>
      </c>
      <c r="Z253" s="13">
        <v>0</v>
      </c>
      <c r="AA253" s="9"/>
      <c r="AB253" s="9">
        <v>0</v>
      </c>
      <c r="AC253" s="9">
        <v>0</v>
      </c>
      <c r="AD253" s="9">
        <v>0</v>
      </c>
      <c r="AE253" s="9">
        <v>0</v>
      </c>
      <c r="AF253" s="9">
        <v>0</v>
      </c>
      <c r="AG253" s="9">
        <v>0</v>
      </c>
      <c r="AH253" s="9">
        <v>0</v>
      </c>
      <c r="AI253" s="9">
        <v>0</v>
      </c>
      <c r="AJ253" s="9">
        <v>0</v>
      </c>
      <c r="AK253" s="9"/>
      <c r="AL253" s="9"/>
      <c r="AM253" s="9"/>
      <c r="AN253" s="44">
        <f t="shared" si="16"/>
        <v>560</v>
      </c>
      <c r="AO253" s="9" t="str">
        <f>VLOOKUP(H253,'[1]3.公布版'!$H:$AN,33,0)</f>
        <v>临床病理科</v>
      </c>
      <c r="AP253" s="9">
        <f t="shared" si="17"/>
        <v>12</v>
      </c>
      <c r="AQ253" s="9">
        <f>COUNTIF(AO:AO,AO253)</f>
        <v>16</v>
      </c>
      <c r="AR253" s="46">
        <f t="shared" si="18"/>
        <v>0.75</v>
      </c>
      <c r="AS253" s="47">
        <f t="shared" si="19"/>
        <v>0.75</v>
      </c>
      <c r="AT253" s="9">
        <v>1200</v>
      </c>
      <c r="AU253" s="9">
        <v>21</v>
      </c>
      <c r="AV253" s="48">
        <f t="shared" si="15"/>
        <v>900</v>
      </c>
      <c r="AW253" s="9"/>
    </row>
    <row r="254" s="2" customFormat="1" ht="22" customHeight="1" spans="1:49">
      <c r="A254" s="9"/>
      <c r="B254" s="9"/>
      <c r="C254" s="9" t="s">
        <v>161</v>
      </c>
      <c r="D254" s="9">
        <v>249</v>
      </c>
      <c r="E254" s="17" t="s">
        <v>618</v>
      </c>
      <c r="F254" s="11" t="s">
        <v>619</v>
      </c>
      <c r="G254" s="11" t="s">
        <v>113</v>
      </c>
      <c r="H254" s="11" t="s">
        <v>597</v>
      </c>
      <c r="I254" s="11" t="s">
        <v>102</v>
      </c>
      <c r="J254" s="17" t="s">
        <v>103</v>
      </c>
      <c r="K254" s="17">
        <v>0</v>
      </c>
      <c r="L254" s="17">
        <v>0</v>
      </c>
      <c r="M254" s="17">
        <v>0</v>
      </c>
      <c r="N254" s="17">
        <v>160</v>
      </c>
      <c r="O254" s="26">
        <v>0</v>
      </c>
      <c r="P254" s="26">
        <v>0</v>
      </c>
      <c r="Q254" s="26">
        <v>2</v>
      </c>
      <c r="R254" s="26">
        <v>0</v>
      </c>
      <c r="S254" s="26">
        <v>0</v>
      </c>
      <c r="T254" s="34">
        <v>40</v>
      </c>
      <c r="U254" s="35">
        <v>100</v>
      </c>
      <c r="V254" s="17">
        <v>0</v>
      </c>
      <c r="W254" s="17">
        <v>80</v>
      </c>
      <c r="X254" s="17">
        <v>60</v>
      </c>
      <c r="Y254" s="17">
        <v>120</v>
      </c>
      <c r="Z254" s="13">
        <v>0</v>
      </c>
      <c r="AA254" s="9"/>
      <c r="AB254" s="9">
        <v>0</v>
      </c>
      <c r="AC254" s="9">
        <v>0</v>
      </c>
      <c r="AD254" s="9">
        <v>0</v>
      </c>
      <c r="AE254" s="9">
        <v>0</v>
      </c>
      <c r="AF254" s="9">
        <v>0</v>
      </c>
      <c r="AG254" s="9">
        <v>0</v>
      </c>
      <c r="AH254" s="9">
        <v>0</v>
      </c>
      <c r="AI254" s="9">
        <v>0</v>
      </c>
      <c r="AJ254" s="9">
        <v>0</v>
      </c>
      <c r="AK254" s="9"/>
      <c r="AL254" s="9"/>
      <c r="AM254" s="9"/>
      <c r="AN254" s="44">
        <f t="shared" si="16"/>
        <v>560</v>
      </c>
      <c r="AO254" s="9" t="str">
        <f>VLOOKUP(H254,'[1]3.公布版'!$H:$AN,33,0)</f>
        <v>临床病理科</v>
      </c>
      <c r="AP254" s="9">
        <f t="shared" si="17"/>
        <v>12</v>
      </c>
      <c r="AQ254" s="9">
        <f>COUNTIF(AO:AO,AO254)</f>
        <v>16</v>
      </c>
      <c r="AR254" s="46">
        <f t="shared" si="18"/>
        <v>0.75</v>
      </c>
      <c r="AS254" s="47">
        <f t="shared" si="19"/>
        <v>0.75</v>
      </c>
      <c r="AT254" s="9">
        <v>1200</v>
      </c>
      <c r="AU254" s="9">
        <v>21</v>
      </c>
      <c r="AV254" s="48">
        <f t="shared" si="15"/>
        <v>900</v>
      </c>
      <c r="AW254" s="9"/>
    </row>
    <row r="255" s="2" customFormat="1" ht="22" customHeight="1" spans="1:49">
      <c r="A255" s="9"/>
      <c r="B255" s="9"/>
      <c r="C255" s="9" t="s">
        <v>161</v>
      </c>
      <c r="D255" s="9">
        <v>250</v>
      </c>
      <c r="E255" s="19" t="s">
        <v>620</v>
      </c>
      <c r="F255" s="11" t="s">
        <v>621</v>
      </c>
      <c r="G255" s="11" t="s">
        <v>113</v>
      </c>
      <c r="H255" s="11" t="s">
        <v>597</v>
      </c>
      <c r="I255" s="11" t="s">
        <v>102</v>
      </c>
      <c r="J255" s="17" t="s">
        <v>103</v>
      </c>
      <c r="K255" s="17">
        <v>0</v>
      </c>
      <c r="L255" s="17">
        <v>0</v>
      </c>
      <c r="M255" s="17">
        <v>0</v>
      </c>
      <c r="N255" s="17">
        <v>160</v>
      </c>
      <c r="O255" s="26">
        <v>0</v>
      </c>
      <c r="P255" s="26">
        <v>0</v>
      </c>
      <c r="Q255" s="25">
        <v>0</v>
      </c>
      <c r="R255" s="26">
        <v>0</v>
      </c>
      <c r="S255" s="26">
        <v>0</v>
      </c>
      <c r="T255" s="34">
        <v>0</v>
      </c>
      <c r="U255" s="35">
        <v>100</v>
      </c>
      <c r="V255" s="17">
        <v>0</v>
      </c>
      <c r="W255" s="17">
        <v>80</v>
      </c>
      <c r="X255" s="17">
        <v>60</v>
      </c>
      <c r="Y255" s="17">
        <v>120</v>
      </c>
      <c r="Z255" s="13">
        <v>0</v>
      </c>
      <c r="AA255" s="9"/>
      <c r="AB255" s="9">
        <v>0</v>
      </c>
      <c r="AC255" s="9">
        <v>0</v>
      </c>
      <c r="AD255" s="9">
        <v>0</v>
      </c>
      <c r="AE255" s="9">
        <v>0</v>
      </c>
      <c r="AF255" s="9">
        <v>0</v>
      </c>
      <c r="AG255" s="9">
        <v>0</v>
      </c>
      <c r="AH255" s="9">
        <v>0</v>
      </c>
      <c r="AI255" s="9">
        <v>0</v>
      </c>
      <c r="AJ255" s="9">
        <v>0</v>
      </c>
      <c r="AK255" s="9"/>
      <c r="AL255" s="9"/>
      <c r="AM255" s="9"/>
      <c r="AN255" s="44">
        <f t="shared" si="16"/>
        <v>520</v>
      </c>
      <c r="AO255" s="9" t="str">
        <f>VLOOKUP(H255,'[1]3.公布版'!$H:$AN,33,0)</f>
        <v>临床病理科</v>
      </c>
      <c r="AP255" s="9">
        <f t="shared" si="17"/>
        <v>15</v>
      </c>
      <c r="AQ255" s="9">
        <f>COUNTIF(AO:AO,AO255)</f>
        <v>16</v>
      </c>
      <c r="AR255" s="46">
        <f t="shared" si="18"/>
        <v>0.9375</v>
      </c>
      <c r="AS255" s="47">
        <f t="shared" si="19"/>
        <v>0.5</v>
      </c>
      <c r="AT255" s="9">
        <v>1200</v>
      </c>
      <c r="AU255" s="9">
        <v>21</v>
      </c>
      <c r="AV255" s="48">
        <f t="shared" si="15"/>
        <v>600</v>
      </c>
      <c r="AW255" s="9"/>
    </row>
    <row r="256" s="2" customFormat="1" ht="22" customHeight="1" spans="1:49">
      <c r="A256" s="9"/>
      <c r="B256" s="9"/>
      <c r="C256" s="9" t="s">
        <v>161</v>
      </c>
      <c r="D256" s="9">
        <v>251</v>
      </c>
      <c r="E256" s="17" t="s">
        <v>622</v>
      </c>
      <c r="F256" s="11" t="s">
        <v>623</v>
      </c>
      <c r="G256" s="11" t="s">
        <v>113</v>
      </c>
      <c r="H256" s="11" t="s">
        <v>597</v>
      </c>
      <c r="I256" s="11" t="s">
        <v>102</v>
      </c>
      <c r="J256" s="17" t="s">
        <v>103</v>
      </c>
      <c r="K256" s="17">
        <v>0</v>
      </c>
      <c r="L256" s="17">
        <v>0</v>
      </c>
      <c r="M256" s="17">
        <v>0</v>
      </c>
      <c r="N256" s="17">
        <v>160</v>
      </c>
      <c r="O256" s="26">
        <v>0</v>
      </c>
      <c r="P256" s="26">
        <v>0</v>
      </c>
      <c r="Q256" s="25">
        <v>0</v>
      </c>
      <c r="R256" s="26">
        <v>0</v>
      </c>
      <c r="S256" s="26">
        <v>0</v>
      </c>
      <c r="T256" s="34">
        <v>0</v>
      </c>
      <c r="U256" s="35">
        <v>100</v>
      </c>
      <c r="V256" s="17">
        <v>0</v>
      </c>
      <c r="W256" s="17">
        <v>80</v>
      </c>
      <c r="X256" s="17">
        <v>60</v>
      </c>
      <c r="Y256" s="17">
        <v>120</v>
      </c>
      <c r="Z256" s="13">
        <v>0</v>
      </c>
      <c r="AA256" s="9"/>
      <c r="AB256" s="9">
        <v>0</v>
      </c>
      <c r="AC256" s="9">
        <v>0</v>
      </c>
      <c r="AD256" s="9">
        <v>0</v>
      </c>
      <c r="AE256" s="9">
        <v>0</v>
      </c>
      <c r="AF256" s="9">
        <v>0</v>
      </c>
      <c r="AG256" s="9">
        <v>0</v>
      </c>
      <c r="AH256" s="9">
        <v>0</v>
      </c>
      <c r="AI256" s="9">
        <v>0</v>
      </c>
      <c r="AJ256" s="9">
        <v>0</v>
      </c>
      <c r="AK256" s="9"/>
      <c r="AL256" s="9"/>
      <c r="AM256" s="9"/>
      <c r="AN256" s="44">
        <f t="shared" si="16"/>
        <v>520</v>
      </c>
      <c r="AO256" s="9" t="str">
        <f>VLOOKUP(H256,'[1]3.公布版'!$H:$AN,33,0)</f>
        <v>临床病理科</v>
      </c>
      <c r="AP256" s="9">
        <f t="shared" si="17"/>
        <v>15</v>
      </c>
      <c r="AQ256" s="9">
        <f>COUNTIF(AO:AO,AO256)</f>
        <v>16</v>
      </c>
      <c r="AR256" s="46">
        <f t="shared" si="18"/>
        <v>0.9375</v>
      </c>
      <c r="AS256" s="47">
        <f t="shared" si="19"/>
        <v>0.5</v>
      </c>
      <c r="AT256" s="9">
        <v>1200</v>
      </c>
      <c r="AU256" s="9">
        <v>21</v>
      </c>
      <c r="AV256" s="48">
        <f t="shared" si="15"/>
        <v>600</v>
      </c>
      <c r="AW256" s="9"/>
    </row>
    <row r="257" s="2" customFormat="1" ht="22" customHeight="1" spans="1:49">
      <c r="A257" s="9"/>
      <c r="B257" s="9"/>
      <c r="C257" s="9" t="s">
        <v>384</v>
      </c>
      <c r="D257" s="9">
        <v>252</v>
      </c>
      <c r="E257" s="17" t="s">
        <v>624</v>
      </c>
      <c r="F257" s="11" t="s">
        <v>625</v>
      </c>
      <c r="G257" s="11" t="s">
        <v>100</v>
      </c>
      <c r="H257" s="11" t="s">
        <v>384</v>
      </c>
      <c r="I257" s="11" t="s">
        <v>109</v>
      </c>
      <c r="J257" s="17" t="s">
        <v>103</v>
      </c>
      <c r="K257" s="17">
        <v>0</v>
      </c>
      <c r="L257" s="17">
        <v>0</v>
      </c>
      <c r="M257" s="17">
        <v>0</v>
      </c>
      <c r="N257" s="17">
        <v>160</v>
      </c>
      <c r="O257" s="26">
        <v>0</v>
      </c>
      <c r="P257" s="26">
        <v>0</v>
      </c>
      <c r="Q257" s="26">
        <v>2</v>
      </c>
      <c r="R257" s="26">
        <v>0</v>
      </c>
      <c r="S257" s="26">
        <v>0</v>
      </c>
      <c r="T257" s="34">
        <v>40</v>
      </c>
      <c r="U257" s="35">
        <v>100</v>
      </c>
      <c r="V257" s="17">
        <v>10</v>
      </c>
      <c r="W257" s="17">
        <v>80</v>
      </c>
      <c r="X257" s="17">
        <v>60</v>
      </c>
      <c r="Y257" s="17">
        <v>60</v>
      </c>
      <c r="Z257" s="13">
        <v>40</v>
      </c>
      <c r="AA257" s="39"/>
      <c r="AB257" s="9">
        <v>100</v>
      </c>
      <c r="AC257" s="9">
        <v>150</v>
      </c>
      <c r="AD257" s="9">
        <v>100</v>
      </c>
      <c r="AE257" s="9">
        <v>0</v>
      </c>
      <c r="AF257" s="9">
        <v>0</v>
      </c>
      <c r="AG257" s="9">
        <v>0</v>
      </c>
      <c r="AH257" s="9">
        <v>0</v>
      </c>
      <c r="AI257" s="9">
        <v>0</v>
      </c>
      <c r="AJ257" s="9">
        <v>0</v>
      </c>
      <c r="AK257" s="9"/>
      <c r="AL257" s="9"/>
      <c r="AM257" s="9"/>
      <c r="AN257" s="44">
        <f t="shared" si="16"/>
        <v>900</v>
      </c>
      <c r="AO257" s="9" t="str">
        <f>VLOOKUP(H257,'[1]3.公布版'!$H:$AN,33,0)</f>
        <v>麻醉科</v>
      </c>
      <c r="AP257" s="9">
        <f t="shared" si="17"/>
        <v>1</v>
      </c>
      <c r="AQ257" s="9">
        <f>COUNTIF(AO:AO,AO257)</f>
        <v>50</v>
      </c>
      <c r="AR257" s="46">
        <f t="shared" si="18"/>
        <v>0.02</v>
      </c>
      <c r="AS257" s="47">
        <f t="shared" si="19"/>
        <v>1.5</v>
      </c>
      <c r="AT257" s="9">
        <v>1200</v>
      </c>
      <c r="AU257" s="9">
        <v>21</v>
      </c>
      <c r="AV257" s="48">
        <f t="shared" si="15"/>
        <v>1800</v>
      </c>
      <c r="AW257" s="9"/>
    </row>
    <row r="258" s="2" customFormat="1" ht="22" customHeight="1" spans="1:49">
      <c r="A258" s="9"/>
      <c r="B258" s="9"/>
      <c r="C258" s="9" t="s">
        <v>626</v>
      </c>
      <c r="D258" s="9">
        <v>253</v>
      </c>
      <c r="E258" s="13" t="s">
        <v>627</v>
      </c>
      <c r="F258" s="11" t="s">
        <v>628</v>
      </c>
      <c r="G258" s="11" t="s">
        <v>113</v>
      </c>
      <c r="H258" s="11" t="s">
        <v>384</v>
      </c>
      <c r="I258" s="11" t="s">
        <v>114</v>
      </c>
      <c r="J258" s="17" t="s">
        <v>103</v>
      </c>
      <c r="K258" s="11">
        <v>0</v>
      </c>
      <c r="L258" s="11">
        <v>0</v>
      </c>
      <c r="M258" s="11">
        <v>0</v>
      </c>
      <c r="N258" s="17">
        <v>160</v>
      </c>
      <c r="O258" s="25">
        <v>2</v>
      </c>
      <c r="P258" s="26">
        <v>0</v>
      </c>
      <c r="Q258" s="26">
        <v>1</v>
      </c>
      <c r="R258" s="26">
        <v>0</v>
      </c>
      <c r="S258" s="26">
        <v>0</v>
      </c>
      <c r="T258" s="34">
        <v>120</v>
      </c>
      <c r="U258" s="35">
        <v>100</v>
      </c>
      <c r="V258" s="17">
        <v>10</v>
      </c>
      <c r="W258" s="17">
        <v>40</v>
      </c>
      <c r="X258" s="17">
        <v>60</v>
      </c>
      <c r="Y258" s="17">
        <v>60</v>
      </c>
      <c r="Z258" s="37">
        <v>0</v>
      </c>
      <c r="AA258" s="9"/>
      <c r="AB258" s="9">
        <v>100</v>
      </c>
      <c r="AC258" s="9">
        <v>150</v>
      </c>
      <c r="AD258" s="9">
        <v>100</v>
      </c>
      <c r="AE258" s="9">
        <v>0</v>
      </c>
      <c r="AF258" s="9">
        <v>0</v>
      </c>
      <c r="AG258" s="9">
        <v>0</v>
      </c>
      <c r="AH258" s="9">
        <v>0</v>
      </c>
      <c r="AI258" s="9">
        <v>0</v>
      </c>
      <c r="AJ258" s="9">
        <v>0</v>
      </c>
      <c r="AK258" s="9"/>
      <c r="AL258" s="9"/>
      <c r="AM258" s="9"/>
      <c r="AN258" s="44">
        <f t="shared" si="16"/>
        <v>900</v>
      </c>
      <c r="AO258" s="9" t="str">
        <f>VLOOKUP(H258,'[1]3.公布版'!$H:$AN,33,0)</f>
        <v>麻醉科</v>
      </c>
      <c r="AP258" s="9">
        <f t="shared" si="17"/>
        <v>1</v>
      </c>
      <c r="AQ258" s="9">
        <f>COUNTIF(AO:AO,AO258)</f>
        <v>50</v>
      </c>
      <c r="AR258" s="46">
        <f t="shared" si="18"/>
        <v>0.02</v>
      </c>
      <c r="AS258" s="47">
        <f t="shared" si="19"/>
        <v>1.5</v>
      </c>
      <c r="AT258" s="9">
        <v>1200</v>
      </c>
      <c r="AU258" s="9">
        <v>21</v>
      </c>
      <c r="AV258" s="48">
        <f t="shared" si="15"/>
        <v>1800</v>
      </c>
      <c r="AW258" s="9"/>
    </row>
    <row r="259" s="2" customFormat="1" ht="22" customHeight="1" spans="1:49">
      <c r="A259" s="9"/>
      <c r="B259" s="9"/>
      <c r="C259" s="9" t="s">
        <v>626</v>
      </c>
      <c r="D259" s="9">
        <v>254</v>
      </c>
      <c r="E259" s="12" t="s">
        <v>629</v>
      </c>
      <c r="F259" s="11" t="s">
        <v>630</v>
      </c>
      <c r="G259" s="11" t="s">
        <v>100</v>
      </c>
      <c r="H259" s="11" t="s">
        <v>384</v>
      </c>
      <c r="I259" s="11" t="s">
        <v>109</v>
      </c>
      <c r="J259" s="17" t="s">
        <v>103</v>
      </c>
      <c r="K259" s="11">
        <v>0</v>
      </c>
      <c r="L259" s="11">
        <v>0</v>
      </c>
      <c r="M259" s="11">
        <v>0</v>
      </c>
      <c r="N259" s="17">
        <v>160</v>
      </c>
      <c r="O259" s="25">
        <v>2</v>
      </c>
      <c r="P259" s="26">
        <v>0</v>
      </c>
      <c r="Q259" s="26">
        <v>1</v>
      </c>
      <c r="R259" s="26">
        <v>0</v>
      </c>
      <c r="S259" s="26">
        <v>0</v>
      </c>
      <c r="T259" s="34">
        <v>120</v>
      </c>
      <c r="U259" s="35">
        <v>100</v>
      </c>
      <c r="V259" s="17">
        <v>10</v>
      </c>
      <c r="W259" s="17">
        <v>40</v>
      </c>
      <c r="X259" s="17">
        <v>60</v>
      </c>
      <c r="Y259" s="17">
        <v>60</v>
      </c>
      <c r="Z259" s="37">
        <v>0</v>
      </c>
      <c r="AA259" s="9"/>
      <c r="AB259" s="9">
        <v>100</v>
      </c>
      <c r="AC259" s="9">
        <v>150</v>
      </c>
      <c r="AD259" s="9">
        <v>100</v>
      </c>
      <c r="AE259" s="9">
        <v>0</v>
      </c>
      <c r="AF259" s="9">
        <v>0</v>
      </c>
      <c r="AG259" s="9">
        <v>0</v>
      </c>
      <c r="AH259" s="9">
        <v>0</v>
      </c>
      <c r="AI259" s="9">
        <v>0</v>
      </c>
      <c r="AJ259" s="9">
        <v>0</v>
      </c>
      <c r="AK259" s="9"/>
      <c r="AL259" s="9"/>
      <c r="AM259" s="9"/>
      <c r="AN259" s="44">
        <f t="shared" si="16"/>
        <v>900</v>
      </c>
      <c r="AO259" s="9" t="str">
        <f>VLOOKUP(H259,'[1]3.公布版'!$H:$AN,33,0)</f>
        <v>麻醉科</v>
      </c>
      <c r="AP259" s="9">
        <f t="shared" si="17"/>
        <v>1</v>
      </c>
      <c r="AQ259" s="9">
        <f>COUNTIF(AO:AO,AO259)</f>
        <v>50</v>
      </c>
      <c r="AR259" s="46">
        <f t="shared" si="18"/>
        <v>0.02</v>
      </c>
      <c r="AS259" s="47">
        <f t="shared" si="19"/>
        <v>1.5</v>
      </c>
      <c r="AT259" s="9">
        <v>1200</v>
      </c>
      <c r="AU259" s="9">
        <v>21</v>
      </c>
      <c r="AV259" s="48">
        <f t="shared" ref="AV259:AV322" si="20">ROUND(AS259*AT259*(AU259/21),0)</f>
        <v>1800</v>
      </c>
      <c r="AW259" s="9"/>
    </row>
    <row r="260" s="2" customFormat="1" ht="22" customHeight="1" spans="1:49">
      <c r="A260" s="9"/>
      <c r="B260" s="9"/>
      <c r="C260" s="9" t="s">
        <v>626</v>
      </c>
      <c r="D260" s="9">
        <v>255</v>
      </c>
      <c r="E260" s="13" t="s">
        <v>631</v>
      </c>
      <c r="F260" s="11" t="s">
        <v>632</v>
      </c>
      <c r="G260" s="11" t="s">
        <v>113</v>
      </c>
      <c r="H260" s="11" t="s">
        <v>384</v>
      </c>
      <c r="I260" s="11" t="s">
        <v>114</v>
      </c>
      <c r="J260" s="17" t="s">
        <v>103</v>
      </c>
      <c r="K260" s="11">
        <v>0</v>
      </c>
      <c r="L260" s="11">
        <v>0</v>
      </c>
      <c r="M260" s="11">
        <v>0</v>
      </c>
      <c r="N260" s="17">
        <v>160</v>
      </c>
      <c r="O260" s="25">
        <v>2</v>
      </c>
      <c r="P260" s="26">
        <v>0</v>
      </c>
      <c r="Q260" s="26">
        <v>1</v>
      </c>
      <c r="R260" s="26">
        <v>0</v>
      </c>
      <c r="S260" s="26">
        <v>0</v>
      </c>
      <c r="T260" s="34">
        <v>120</v>
      </c>
      <c r="U260" s="35">
        <v>100</v>
      </c>
      <c r="V260" s="17">
        <v>10</v>
      </c>
      <c r="W260" s="17">
        <v>40</v>
      </c>
      <c r="X260" s="17">
        <v>60</v>
      </c>
      <c r="Y260" s="17">
        <v>60</v>
      </c>
      <c r="Z260" s="37">
        <v>0</v>
      </c>
      <c r="AA260" s="9"/>
      <c r="AB260" s="9">
        <v>100</v>
      </c>
      <c r="AC260" s="9">
        <v>150</v>
      </c>
      <c r="AD260" s="9">
        <v>100</v>
      </c>
      <c r="AE260" s="9">
        <v>0</v>
      </c>
      <c r="AF260" s="9">
        <v>0</v>
      </c>
      <c r="AG260" s="9">
        <v>0</v>
      </c>
      <c r="AH260" s="9">
        <v>0</v>
      </c>
      <c r="AI260" s="9">
        <v>0</v>
      </c>
      <c r="AJ260" s="9">
        <v>0</v>
      </c>
      <c r="AK260" s="9"/>
      <c r="AL260" s="9"/>
      <c r="AM260" s="9"/>
      <c r="AN260" s="44">
        <f t="shared" si="16"/>
        <v>900</v>
      </c>
      <c r="AO260" s="9" t="str">
        <f>VLOOKUP(H260,'[1]3.公布版'!$H:$AN,33,0)</f>
        <v>麻醉科</v>
      </c>
      <c r="AP260" s="9">
        <f t="shared" si="17"/>
        <v>1</v>
      </c>
      <c r="AQ260" s="9">
        <f>COUNTIF(AO:AO,AO260)</f>
        <v>50</v>
      </c>
      <c r="AR260" s="46">
        <f t="shared" si="18"/>
        <v>0.02</v>
      </c>
      <c r="AS260" s="47">
        <f t="shared" si="19"/>
        <v>1.5</v>
      </c>
      <c r="AT260" s="9">
        <v>1200</v>
      </c>
      <c r="AU260" s="9">
        <v>21</v>
      </c>
      <c r="AV260" s="48">
        <f t="shared" si="20"/>
        <v>1800</v>
      </c>
      <c r="AW260" s="9"/>
    </row>
    <row r="261" s="2" customFormat="1" ht="22" customHeight="1" spans="1:49">
      <c r="A261" s="9"/>
      <c r="B261" s="9"/>
      <c r="C261" s="9" t="s">
        <v>626</v>
      </c>
      <c r="D261" s="9">
        <v>256</v>
      </c>
      <c r="E261" s="12" t="s">
        <v>633</v>
      </c>
      <c r="F261" s="11" t="s">
        <v>634</v>
      </c>
      <c r="G261" s="11" t="s">
        <v>100</v>
      </c>
      <c r="H261" s="11" t="s">
        <v>384</v>
      </c>
      <c r="I261" s="11" t="s">
        <v>109</v>
      </c>
      <c r="J261" s="17" t="s">
        <v>103</v>
      </c>
      <c r="K261" s="11">
        <v>0</v>
      </c>
      <c r="L261" s="11">
        <v>0</v>
      </c>
      <c r="M261" s="11">
        <v>0</v>
      </c>
      <c r="N261" s="17">
        <v>160</v>
      </c>
      <c r="O261" s="25">
        <v>2</v>
      </c>
      <c r="P261" s="26">
        <v>0</v>
      </c>
      <c r="Q261" s="26">
        <v>1</v>
      </c>
      <c r="R261" s="26">
        <v>0</v>
      </c>
      <c r="S261" s="26">
        <v>0</v>
      </c>
      <c r="T261" s="34">
        <v>120</v>
      </c>
      <c r="U261" s="35">
        <v>100</v>
      </c>
      <c r="V261" s="17">
        <v>10</v>
      </c>
      <c r="W261" s="17">
        <v>40</v>
      </c>
      <c r="X261" s="17">
        <v>60</v>
      </c>
      <c r="Y261" s="17">
        <v>60</v>
      </c>
      <c r="Z261" s="37">
        <v>0</v>
      </c>
      <c r="AA261" s="9"/>
      <c r="AB261" s="9">
        <v>100</v>
      </c>
      <c r="AC261" s="9">
        <v>150</v>
      </c>
      <c r="AD261" s="9">
        <v>100</v>
      </c>
      <c r="AE261" s="9">
        <v>0</v>
      </c>
      <c r="AF261" s="9">
        <v>0</v>
      </c>
      <c r="AG261" s="9">
        <v>0</v>
      </c>
      <c r="AH261" s="9">
        <v>0</v>
      </c>
      <c r="AI261" s="9">
        <v>0</v>
      </c>
      <c r="AJ261" s="9">
        <v>0</v>
      </c>
      <c r="AK261" s="9"/>
      <c r="AL261" s="9"/>
      <c r="AM261" s="9"/>
      <c r="AN261" s="44">
        <f t="shared" si="16"/>
        <v>900</v>
      </c>
      <c r="AO261" s="9" t="str">
        <f>VLOOKUP(H261,'[1]3.公布版'!$H:$AN,33,0)</f>
        <v>麻醉科</v>
      </c>
      <c r="AP261" s="9">
        <f t="shared" si="17"/>
        <v>1</v>
      </c>
      <c r="AQ261" s="9">
        <f>COUNTIF(AO:AO,AO261)</f>
        <v>50</v>
      </c>
      <c r="AR261" s="46">
        <f t="shared" si="18"/>
        <v>0.02</v>
      </c>
      <c r="AS261" s="47">
        <f t="shared" si="19"/>
        <v>1.5</v>
      </c>
      <c r="AT261" s="9">
        <v>1200</v>
      </c>
      <c r="AU261" s="9">
        <v>21</v>
      </c>
      <c r="AV261" s="48">
        <f t="shared" si="20"/>
        <v>1800</v>
      </c>
      <c r="AW261" s="9"/>
    </row>
    <row r="262" s="2" customFormat="1" ht="22" customHeight="1" spans="1:49">
      <c r="A262" s="9"/>
      <c r="B262" s="9"/>
      <c r="C262" s="9" t="s">
        <v>626</v>
      </c>
      <c r="D262" s="9">
        <v>257</v>
      </c>
      <c r="E262" s="13" t="s">
        <v>635</v>
      </c>
      <c r="F262" s="11" t="s">
        <v>636</v>
      </c>
      <c r="G262" s="11" t="s">
        <v>113</v>
      </c>
      <c r="H262" s="11" t="s">
        <v>384</v>
      </c>
      <c r="I262" s="11" t="s">
        <v>114</v>
      </c>
      <c r="J262" s="17" t="s">
        <v>103</v>
      </c>
      <c r="K262" s="11">
        <v>0</v>
      </c>
      <c r="L262" s="11">
        <v>0</v>
      </c>
      <c r="M262" s="11">
        <v>0</v>
      </c>
      <c r="N262" s="17">
        <v>160</v>
      </c>
      <c r="O262" s="25">
        <v>2</v>
      </c>
      <c r="P262" s="26">
        <v>0</v>
      </c>
      <c r="Q262" s="26">
        <v>1</v>
      </c>
      <c r="R262" s="26">
        <v>0</v>
      </c>
      <c r="S262" s="26">
        <v>0</v>
      </c>
      <c r="T262" s="34">
        <v>120</v>
      </c>
      <c r="U262" s="35">
        <v>100</v>
      </c>
      <c r="V262" s="17">
        <v>10</v>
      </c>
      <c r="W262" s="17">
        <v>40</v>
      </c>
      <c r="X262" s="17">
        <v>60</v>
      </c>
      <c r="Y262" s="17">
        <v>60</v>
      </c>
      <c r="Z262" s="37">
        <v>0</v>
      </c>
      <c r="AA262" s="9"/>
      <c r="AB262" s="9">
        <v>100</v>
      </c>
      <c r="AC262" s="9">
        <v>150</v>
      </c>
      <c r="AD262" s="9">
        <v>100</v>
      </c>
      <c r="AE262" s="9">
        <v>0</v>
      </c>
      <c r="AF262" s="9">
        <v>0</v>
      </c>
      <c r="AG262" s="9">
        <v>0</v>
      </c>
      <c r="AH262" s="9">
        <v>0</v>
      </c>
      <c r="AI262" s="9">
        <v>0</v>
      </c>
      <c r="AJ262" s="9">
        <v>0</v>
      </c>
      <c r="AK262" s="9"/>
      <c r="AL262" s="9"/>
      <c r="AM262" s="9"/>
      <c r="AN262" s="44">
        <f t="shared" ref="AN262:AN325" si="21">SUM(K262:N262,T262,U262,V262:Z262,AB262:AJ262)</f>
        <v>900</v>
      </c>
      <c r="AO262" s="9" t="str">
        <f>VLOOKUP(H262,'[1]3.公布版'!$H:$AN,33,0)</f>
        <v>麻醉科</v>
      </c>
      <c r="AP262" s="9">
        <f t="shared" ref="AP262:AP325" si="22">SUMPRODUCT(($AO$6:$AO$1044=AO262)*($AN$6:$AN$1044&gt;AN262))+1</f>
        <v>1</v>
      </c>
      <c r="AQ262" s="9">
        <f>COUNTIF(AO:AO,AO262)</f>
        <v>50</v>
      </c>
      <c r="AR262" s="46">
        <f t="shared" ref="AR262:AR325" si="23">AP262/AQ262</f>
        <v>0.02</v>
      </c>
      <c r="AS262" s="47">
        <f t="shared" ref="AS262:AS325" si="24">IF(AR262&lt;=10%,1.5,(IF(AR262&lt;=40%,1.25,IF(AR262&lt;=60%,1,IF(AR262&lt;90%,0.75,0.5)))))</f>
        <v>1.5</v>
      </c>
      <c r="AT262" s="9">
        <v>1200</v>
      </c>
      <c r="AU262" s="9">
        <v>21</v>
      </c>
      <c r="AV262" s="48">
        <f t="shared" si="20"/>
        <v>1800</v>
      </c>
      <c r="AW262" s="9"/>
    </row>
    <row r="263" s="2" customFormat="1" ht="22" customHeight="1" spans="1:49">
      <c r="A263" s="9"/>
      <c r="B263" s="9"/>
      <c r="C263" s="9" t="s">
        <v>337</v>
      </c>
      <c r="D263" s="9">
        <v>258</v>
      </c>
      <c r="E263" s="17" t="s">
        <v>637</v>
      </c>
      <c r="F263" s="11" t="s">
        <v>638</v>
      </c>
      <c r="G263" s="11" t="s">
        <v>113</v>
      </c>
      <c r="H263" s="11" t="s">
        <v>384</v>
      </c>
      <c r="I263" s="11" t="s">
        <v>114</v>
      </c>
      <c r="J263" s="17" t="s">
        <v>103</v>
      </c>
      <c r="K263" s="17">
        <v>0</v>
      </c>
      <c r="L263" s="17">
        <v>0</v>
      </c>
      <c r="M263" s="17">
        <v>0</v>
      </c>
      <c r="N263" s="17">
        <v>160</v>
      </c>
      <c r="O263" s="26">
        <v>0</v>
      </c>
      <c r="P263" s="26">
        <v>3</v>
      </c>
      <c r="Q263" s="26">
        <v>2</v>
      </c>
      <c r="R263" s="26">
        <v>0</v>
      </c>
      <c r="S263" s="26">
        <v>0</v>
      </c>
      <c r="T263" s="34">
        <v>100</v>
      </c>
      <c r="U263" s="35">
        <v>100</v>
      </c>
      <c r="V263" s="17">
        <v>10</v>
      </c>
      <c r="W263" s="17">
        <v>60</v>
      </c>
      <c r="X263" s="17">
        <v>60</v>
      </c>
      <c r="Y263" s="17">
        <v>30</v>
      </c>
      <c r="Z263" s="13">
        <v>20</v>
      </c>
      <c r="AA263" s="9"/>
      <c r="AB263" s="9">
        <v>100</v>
      </c>
      <c r="AC263" s="9">
        <v>150</v>
      </c>
      <c r="AD263" s="9">
        <v>100</v>
      </c>
      <c r="AE263" s="9">
        <v>0</v>
      </c>
      <c r="AF263" s="9">
        <v>0</v>
      </c>
      <c r="AG263" s="9">
        <v>0</v>
      </c>
      <c r="AH263" s="9">
        <v>0</v>
      </c>
      <c r="AI263" s="9">
        <v>0</v>
      </c>
      <c r="AJ263" s="9">
        <v>0</v>
      </c>
      <c r="AK263" s="9"/>
      <c r="AL263" s="9"/>
      <c r="AM263" s="9"/>
      <c r="AN263" s="44">
        <f t="shared" si="21"/>
        <v>890</v>
      </c>
      <c r="AO263" s="9" t="str">
        <f>VLOOKUP(H263,'[1]3.公布版'!$H:$AN,33,0)</f>
        <v>麻醉科</v>
      </c>
      <c r="AP263" s="9">
        <f t="shared" si="22"/>
        <v>7</v>
      </c>
      <c r="AQ263" s="9">
        <f>COUNTIF(AO:AO,AO263)</f>
        <v>50</v>
      </c>
      <c r="AR263" s="46">
        <f t="shared" si="23"/>
        <v>0.14</v>
      </c>
      <c r="AS263" s="47">
        <f t="shared" si="24"/>
        <v>1.25</v>
      </c>
      <c r="AT263" s="9">
        <v>1200</v>
      </c>
      <c r="AU263" s="9">
        <v>21</v>
      </c>
      <c r="AV263" s="48">
        <f t="shared" si="20"/>
        <v>1500</v>
      </c>
      <c r="AW263" s="9"/>
    </row>
    <row r="264" s="2" customFormat="1" ht="22" customHeight="1" spans="1:49">
      <c r="A264" s="9"/>
      <c r="B264" s="9"/>
      <c r="C264" s="9" t="s">
        <v>384</v>
      </c>
      <c r="D264" s="9">
        <v>259</v>
      </c>
      <c r="E264" s="56" t="s">
        <v>639</v>
      </c>
      <c r="F264" s="11" t="s">
        <v>640</v>
      </c>
      <c r="G264" s="11" t="s">
        <v>113</v>
      </c>
      <c r="H264" s="11" t="s">
        <v>384</v>
      </c>
      <c r="I264" s="11" t="s">
        <v>114</v>
      </c>
      <c r="J264" s="17" t="s">
        <v>103</v>
      </c>
      <c r="K264" s="17">
        <v>0</v>
      </c>
      <c r="L264" s="17">
        <v>0</v>
      </c>
      <c r="M264" s="17">
        <v>0</v>
      </c>
      <c r="N264" s="17">
        <v>160</v>
      </c>
      <c r="O264" s="26">
        <v>0</v>
      </c>
      <c r="P264" s="26">
        <v>2</v>
      </c>
      <c r="Q264" s="25">
        <v>0</v>
      </c>
      <c r="R264" s="26">
        <v>0</v>
      </c>
      <c r="S264" s="26">
        <v>0</v>
      </c>
      <c r="T264" s="34">
        <v>40</v>
      </c>
      <c r="U264" s="35">
        <v>100</v>
      </c>
      <c r="V264" s="17">
        <v>10</v>
      </c>
      <c r="W264" s="17">
        <v>60</v>
      </c>
      <c r="X264" s="17">
        <v>60</v>
      </c>
      <c r="Y264" s="17">
        <v>60</v>
      </c>
      <c r="Z264" s="13">
        <v>40</v>
      </c>
      <c r="AA264" s="9"/>
      <c r="AB264" s="9">
        <v>100</v>
      </c>
      <c r="AC264" s="9">
        <v>150</v>
      </c>
      <c r="AD264" s="9">
        <v>100</v>
      </c>
      <c r="AE264" s="9">
        <v>0</v>
      </c>
      <c r="AF264" s="9">
        <v>0</v>
      </c>
      <c r="AG264" s="9">
        <v>0</v>
      </c>
      <c r="AH264" s="9">
        <v>0</v>
      </c>
      <c r="AI264" s="9">
        <v>0</v>
      </c>
      <c r="AJ264" s="9">
        <v>0</v>
      </c>
      <c r="AK264" s="9"/>
      <c r="AL264" s="9"/>
      <c r="AM264" s="9"/>
      <c r="AN264" s="44">
        <f t="shared" si="21"/>
        <v>880</v>
      </c>
      <c r="AO264" s="9" t="str">
        <f>VLOOKUP(H264,'[1]3.公布版'!$H:$AN,33,0)</f>
        <v>麻醉科</v>
      </c>
      <c r="AP264" s="9">
        <f t="shared" si="22"/>
        <v>8</v>
      </c>
      <c r="AQ264" s="9">
        <f>COUNTIF(AO:AO,AO264)</f>
        <v>50</v>
      </c>
      <c r="AR264" s="46">
        <f t="shared" si="23"/>
        <v>0.16</v>
      </c>
      <c r="AS264" s="47">
        <f t="shared" si="24"/>
        <v>1.25</v>
      </c>
      <c r="AT264" s="9">
        <v>1200</v>
      </c>
      <c r="AU264" s="9">
        <v>21</v>
      </c>
      <c r="AV264" s="48">
        <f t="shared" si="20"/>
        <v>1500</v>
      </c>
      <c r="AW264" s="9"/>
    </row>
    <row r="265" s="2" customFormat="1" ht="22" customHeight="1" spans="1:49">
      <c r="A265" s="9"/>
      <c r="B265" s="9"/>
      <c r="C265" s="9" t="s">
        <v>384</v>
      </c>
      <c r="D265" s="9">
        <v>260</v>
      </c>
      <c r="E265" s="56" t="s">
        <v>641</v>
      </c>
      <c r="F265" s="11" t="s">
        <v>642</v>
      </c>
      <c r="G265" s="11" t="s">
        <v>113</v>
      </c>
      <c r="H265" s="11" t="s">
        <v>384</v>
      </c>
      <c r="I265" s="11" t="s">
        <v>114</v>
      </c>
      <c r="J265" s="17" t="s">
        <v>103</v>
      </c>
      <c r="K265" s="17">
        <v>0</v>
      </c>
      <c r="L265" s="17">
        <v>0</v>
      </c>
      <c r="M265" s="17">
        <v>0</v>
      </c>
      <c r="N265" s="17">
        <v>160</v>
      </c>
      <c r="O265" s="26">
        <v>0</v>
      </c>
      <c r="P265" s="26">
        <v>2</v>
      </c>
      <c r="Q265" s="25">
        <v>0</v>
      </c>
      <c r="R265" s="26">
        <v>0</v>
      </c>
      <c r="S265" s="26">
        <v>0</v>
      </c>
      <c r="T265" s="34">
        <v>40</v>
      </c>
      <c r="U265" s="35">
        <v>100</v>
      </c>
      <c r="V265" s="17">
        <v>10</v>
      </c>
      <c r="W265" s="17">
        <v>60</v>
      </c>
      <c r="X265" s="17">
        <v>60</v>
      </c>
      <c r="Y265" s="17">
        <v>60</v>
      </c>
      <c r="Z265" s="13">
        <v>40</v>
      </c>
      <c r="AA265" s="9"/>
      <c r="AB265" s="9">
        <v>100</v>
      </c>
      <c r="AC265" s="9">
        <v>150</v>
      </c>
      <c r="AD265" s="9">
        <v>100</v>
      </c>
      <c r="AE265" s="9">
        <v>0</v>
      </c>
      <c r="AF265" s="9">
        <v>0</v>
      </c>
      <c r="AG265" s="9">
        <v>0</v>
      </c>
      <c r="AH265" s="9">
        <v>0</v>
      </c>
      <c r="AI265" s="9">
        <v>0</v>
      </c>
      <c r="AJ265" s="9">
        <v>0</v>
      </c>
      <c r="AK265" s="9"/>
      <c r="AL265" s="9"/>
      <c r="AM265" s="9"/>
      <c r="AN265" s="44">
        <f t="shared" si="21"/>
        <v>880</v>
      </c>
      <c r="AO265" s="9" t="str">
        <f>VLOOKUP(H265,'[1]3.公布版'!$H:$AN,33,0)</f>
        <v>麻醉科</v>
      </c>
      <c r="AP265" s="9">
        <f t="shared" si="22"/>
        <v>8</v>
      </c>
      <c r="AQ265" s="9">
        <f>COUNTIF(AO:AO,AO265)</f>
        <v>50</v>
      </c>
      <c r="AR265" s="46">
        <f t="shared" si="23"/>
        <v>0.16</v>
      </c>
      <c r="AS265" s="47">
        <f t="shared" si="24"/>
        <v>1.25</v>
      </c>
      <c r="AT265" s="9">
        <v>1200</v>
      </c>
      <c r="AU265" s="9">
        <v>21</v>
      </c>
      <c r="AV265" s="48">
        <f t="shared" si="20"/>
        <v>1500</v>
      </c>
      <c r="AW265" s="9"/>
    </row>
    <row r="266" s="2" customFormat="1" ht="22" customHeight="1" spans="1:49">
      <c r="A266" s="9"/>
      <c r="B266" s="9"/>
      <c r="C266" s="9" t="s">
        <v>331</v>
      </c>
      <c r="D266" s="9">
        <v>261</v>
      </c>
      <c r="E266" s="17" t="s">
        <v>643</v>
      </c>
      <c r="F266" s="11">
        <v>122008</v>
      </c>
      <c r="G266" s="11" t="s">
        <v>100</v>
      </c>
      <c r="H266" s="11" t="s">
        <v>384</v>
      </c>
      <c r="I266" s="11" t="s">
        <v>102</v>
      </c>
      <c r="J266" s="11" t="s">
        <v>103</v>
      </c>
      <c r="K266" s="11">
        <v>0</v>
      </c>
      <c r="L266" s="11">
        <v>0</v>
      </c>
      <c r="M266" s="11">
        <v>0</v>
      </c>
      <c r="N266" s="11">
        <v>160</v>
      </c>
      <c r="O266" s="26">
        <v>0</v>
      </c>
      <c r="P266" s="26">
        <v>3</v>
      </c>
      <c r="Q266" s="26">
        <v>1</v>
      </c>
      <c r="R266" s="26">
        <v>0</v>
      </c>
      <c r="S266" s="26">
        <v>0</v>
      </c>
      <c r="T266" s="31">
        <v>80</v>
      </c>
      <c r="U266" s="32">
        <v>100</v>
      </c>
      <c r="V266" s="11">
        <v>10</v>
      </c>
      <c r="W266" s="11">
        <v>60</v>
      </c>
      <c r="X266" s="11">
        <v>60</v>
      </c>
      <c r="Y266" s="11">
        <v>60</v>
      </c>
      <c r="Z266" s="37">
        <v>0</v>
      </c>
      <c r="AA266" s="38"/>
      <c r="AB266" s="9">
        <v>100</v>
      </c>
      <c r="AC266" s="9">
        <v>150</v>
      </c>
      <c r="AD266" s="9">
        <v>100</v>
      </c>
      <c r="AE266" s="9">
        <v>0</v>
      </c>
      <c r="AF266" s="9">
        <v>0</v>
      </c>
      <c r="AG266" s="9">
        <v>0</v>
      </c>
      <c r="AH266" s="9">
        <v>0</v>
      </c>
      <c r="AI266" s="9">
        <v>0</v>
      </c>
      <c r="AJ266" s="9">
        <v>0</v>
      </c>
      <c r="AK266" s="9"/>
      <c r="AL266" s="9"/>
      <c r="AM266" s="9"/>
      <c r="AN266" s="44">
        <f t="shared" si="21"/>
        <v>880</v>
      </c>
      <c r="AO266" s="9" t="str">
        <f>VLOOKUP(H266,'[1]3.公布版'!$H:$AN,33,0)</f>
        <v>麻醉科</v>
      </c>
      <c r="AP266" s="9">
        <f t="shared" si="22"/>
        <v>8</v>
      </c>
      <c r="AQ266" s="9">
        <f>COUNTIF(AO:AO,AO266)</f>
        <v>50</v>
      </c>
      <c r="AR266" s="46">
        <f t="shared" si="23"/>
        <v>0.16</v>
      </c>
      <c r="AS266" s="47">
        <f t="shared" si="24"/>
        <v>1.25</v>
      </c>
      <c r="AT266" s="9">
        <v>1200</v>
      </c>
      <c r="AU266" s="9">
        <v>21</v>
      </c>
      <c r="AV266" s="48">
        <f t="shared" si="20"/>
        <v>1500</v>
      </c>
      <c r="AW266" s="9"/>
    </row>
    <row r="267" s="2" customFormat="1" ht="22" customHeight="1" spans="1:49">
      <c r="A267" s="9"/>
      <c r="B267" s="9"/>
      <c r="C267" s="9" t="s">
        <v>384</v>
      </c>
      <c r="D267" s="9">
        <v>262</v>
      </c>
      <c r="E267" s="57" t="s">
        <v>644</v>
      </c>
      <c r="F267" s="11">
        <v>621019</v>
      </c>
      <c r="G267" s="11" t="s">
        <v>100</v>
      </c>
      <c r="H267" s="11" t="s">
        <v>384</v>
      </c>
      <c r="I267" s="11" t="s">
        <v>114</v>
      </c>
      <c r="J267" s="17" t="s">
        <v>103</v>
      </c>
      <c r="K267" s="17">
        <v>0</v>
      </c>
      <c r="L267" s="17">
        <v>0</v>
      </c>
      <c r="M267" s="17">
        <v>0</v>
      </c>
      <c r="N267" s="17">
        <v>160</v>
      </c>
      <c r="O267" s="26">
        <v>0</v>
      </c>
      <c r="P267" s="26">
        <v>2</v>
      </c>
      <c r="Q267" s="26">
        <v>1</v>
      </c>
      <c r="R267" s="26">
        <v>0</v>
      </c>
      <c r="S267" s="26">
        <v>0</v>
      </c>
      <c r="T267" s="34">
        <v>60</v>
      </c>
      <c r="U267" s="35">
        <v>100</v>
      </c>
      <c r="V267" s="17">
        <v>10</v>
      </c>
      <c r="W267" s="17">
        <v>60</v>
      </c>
      <c r="X267" s="17">
        <v>30</v>
      </c>
      <c r="Y267" s="17">
        <v>30</v>
      </c>
      <c r="Z267" s="13">
        <v>40</v>
      </c>
      <c r="AA267" s="9"/>
      <c r="AB267" s="9">
        <v>100</v>
      </c>
      <c r="AC267" s="9">
        <v>150</v>
      </c>
      <c r="AD267" s="9">
        <v>100</v>
      </c>
      <c r="AE267" s="9">
        <v>0</v>
      </c>
      <c r="AF267" s="9">
        <v>0</v>
      </c>
      <c r="AG267" s="9">
        <v>0</v>
      </c>
      <c r="AH267" s="9">
        <v>0</v>
      </c>
      <c r="AI267" s="9">
        <v>0</v>
      </c>
      <c r="AJ267" s="9">
        <v>0</v>
      </c>
      <c r="AK267" s="9"/>
      <c r="AL267" s="9"/>
      <c r="AM267" s="9"/>
      <c r="AN267" s="44">
        <f t="shared" si="21"/>
        <v>840</v>
      </c>
      <c r="AO267" s="9" t="str">
        <f>VLOOKUP(H267,'[1]3.公布版'!$H:$AN,33,0)</f>
        <v>麻醉科</v>
      </c>
      <c r="AP267" s="9">
        <f t="shared" si="22"/>
        <v>11</v>
      </c>
      <c r="AQ267" s="9">
        <f>COUNTIF(AO:AO,AO267)</f>
        <v>50</v>
      </c>
      <c r="AR267" s="46">
        <f t="shared" si="23"/>
        <v>0.22</v>
      </c>
      <c r="AS267" s="47">
        <f t="shared" si="24"/>
        <v>1.25</v>
      </c>
      <c r="AT267" s="9">
        <v>1200</v>
      </c>
      <c r="AU267" s="9">
        <v>21</v>
      </c>
      <c r="AV267" s="48">
        <f t="shared" si="20"/>
        <v>1500</v>
      </c>
      <c r="AW267" s="9"/>
    </row>
    <row r="268" s="2" customFormat="1" ht="22" customHeight="1" spans="1:49">
      <c r="A268" s="9"/>
      <c r="B268" s="9"/>
      <c r="C268" s="9" t="s">
        <v>384</v>
      </c>
      <c r="D268" s="9">
        <v>263</v>
      </c>
      <c r="E268" s="18" t="s">
        <v>645</v>
      </c>
      <c r="F268" s="11" t="s">
        <v>646</v>
      </c>
      <c r="G268" s="11" t="s">
        <v>113</v>
      </c>
      <c r="H268" s="11" t="s">
        <v>384</v>
      </c>
      <c r="I268" s="11" t="s">
        <v>114</v>
      </c>
      <c r="J268" s="17" t="s">
        <v>103</v>
      </c>
      <c r="K268" s="17">
        <v>0</v>
      </c>
      <c r="L268" s="17">
        <v>0</v>
      </c>
      <c r="M268" s="17">
        <v>0</v>
      </c>
      <c r="N268" s="17">
        <v>160</v>
      </c>
      <c r="O268" s="26">
        <v>0</v>
      </c>
      <c r="P268" s="26">
        <v>3</v>
      </c>
      <c r="Q268" s="26">
        <v>1</v>
      </c>
      <c r="R268" s="26">
        <v>0</v>
      </c>
      <c r="S268" s="26">
        <v>0</v>
      </c>
      <c r="T268" s="34">
        <v>80</v>
      </c>
      <c r="U268" s="35">
        <v>100</v>
      </c>
      <c r="V268" s="17">
        <v>10</v>
      </c>
      <c r="W268" s="17">
        <v>40</v>
      </c>
      <c r="X268" s="17">
        <v>30</v>
      </c>
      <c r="Y268" s="17">
        <v>30</v>
      </c>
      <c r="Z268" s="13">
        <v>20</v>
      </c>
      <c r="AA268" s="9"/>
      <c r="AB268" s="9">
        <v>100</v>
      </c>
      <c r="AC268" s="9">
        <v>150</v>
      </c>
      <c r="AD268" s="9">
        <v>100</v>
      </c>
      <c r="AE268" s="9">
        <v>0</v>
      </c>
      <c r="AF268" s="9">
        <v>0</v>
      </c>
      <c r="AG268" s="9">
        <v>0</v>
      </c>
      <c r="AH268" s="9">
        <v>0</v>
      </c>
      <c r="AI268" s="9">
        <v>0</v>
      </c>
      <c r="AJ268" s="9">
        <v>0</v>
      </c>
      <c r="AK268" s="9"/>
      <c r="AL268" s="9"/>
      <c r="AM268" s="9"/>
      <c r="AN268" s="44">
        <f t="shared" si="21"/>
        <v>820</v>
      </c>
      <c r="AO268" s="9" t="str">
        <f>VLOOKUP(H268,'[1]3.公布版'!$H:$AN,33,0)</f>
        <v>麻醉科</v>
      </c>
      <c r="AP268" s="9">
        <f t="shared" si="22"/>
        <v>12</v>
      </c>
      <c r="AQ268" s="9">
        <f>COUNTIF(AO:AO,AO268)</f>
        <v>50</v>
      </c>
      <c r="AR268" s="46">
        <f t="shared" si="23"/>
        <v>0.24</v>
      </c>
      <c r="AS268" s="47">
        <f t="shared" si="24"/>
        <v>1.25</v>
      </c>
      <c r="AT268" s="9">
        <v>1200</v>
      </c>
      <c r="AU268" s="9">
        <v>21</v>
      </c>
      <c r="AV268" s="48">
        <f t="shared" si="20"/>
        <v>1500</v>
      </c>
      <c r="AW268" s="9"/>
    </row>
    <row r="269" s="2" customFormat="1" ht="22" customHeight="1" spans="1:49">
      <c r="A269" s="9"/>
      <c r="B269" s="9"/>
      <c r="C269" s="9" t="s">
        <v>384</v>
      </c>
      <c r="D269" s="9">
        <v>264</v>
      </c>
      <c r="E269" s="57" t="s">
        <v>647</v>
      </c>
      <c r="F269" s="11" t="s">
        <v>648</v>
      </c>
      <c r="G269" s="11" t="s">
        <v>113</v>
      </c>
      <c r="H269" s="11" t="s">
        <v>384</v>
      </c>
      <c r="I269" s="11" t="s">
        <v>114</v>
      </c>
      <c r="J269" s="17" t="s">
        <v>103</v>
      </c>
      <c r="K269" s="17">
        <v>0</v>
      </c>
      <c r="L269" s="17">
        <v>0</v>
      </c>
      <c r="M269" s="17">
        <v>0</v>
      </c>
      <c r="N269" s="17">
        <v>160</v>
      </c>
      <c r="O269" s="26">
        <v>0</v>
      </c>
      <c r="P269" s="26">
        <v>3</v>
      </c>
      <c r="Q269" s="25">
        <v>0</v>
      </c>
      <c r="R269" s="26">
        <v>0</v>
      </c>
      <c r="S269" s="26">
        <v>0</v>
      </c>
      <c r="T269" s="34">
        <v>60</v>
      </c>
      <c r="U269" s="35">
        <v>100</v>
      </c>
      <c r="V269" s="17">
        <v>10</v>
      </c>
      <c r="W269" s="17">
        <v>60</v>
      </c>
      <c r="X269" s="17">
        <v>30</v>
      </c>
      <c r="Y269" s="17">
        <v>30</v>
      </c>
      <c r="Z269" s="13">
        <v>20</v>
      </c>
      <c r="AA269" s="9"/>
      <c r="AB269" s="9">
        <v>100</v>
      </c>
      <c r="AC269" s="9">
        <v>150</v>
      </c>
      <c r="AD269" s="9">
        <v>100</v>
      </c>
      <c r="AE269" s="9">
        <v>0</v>
      </c>
      <c r="AF269" s="9">
        <v>0</v>
      </c>
      <c r="AG269" s="9">
        <v>0</v>
      </c>
      <c r="AH269" s="9">
        <v>0</v>
      </c>
      <c r="AI269" s="9">
        <v>0</v>
      </c>
      <c r="AJ269" s="9">
        <v>0</v>
      </c>
      <c r="AK269" s="9"/>
      <c r="AL269" s="9"/>
      <c r="AM269" s="9"/>
      <c r="AN269" s="44">
        <f t="shared" si="21"/>
        <v>820</v>
      </c>
      <c r="AO269" s="9" t="str">
        <f>VLOOKUP(H269,'[1]3.公布版'!$H:$AN,33,0)</f>
        <v>麻醉科</v>
      </c>
      <c r="AP269" s="9">
        <f t="shared" si="22"/>
        <v>12</v>
      </c>
      <c r="AQ269" s="9">
        <f>COUNTIF(AO:AO,AO269)</f>
        <v>50</v>
      </c>
      <c r="AR269" s="46">
        <f t="shared" si="23"/>
        <v>0.24</v>
      </c>
      <c r="AS269" s="47">
        <f t="shared" si="24"/>
        <v>1.25</v>
      </c>
      <c r="AT269" s="9">
        <v>1200</v>
      </c>
      <c r="AU269" s="9">
        <v>21</v>
      </c>
      <c r="AV269" s="48">
        <f t="shared" si="20"/>
        <v>1500</v>
      </c>
      <c r="AW269" s="9"/>
    </row>
    <row r="270" s="2" customFormat="1" ht="22" customHeight="1" spans="1:49">
      <c r="A270" s="9"/>
      <c r="B270" s="9"/>
      <c r="C270" s="9" t="s">
        <v>384</v>
      </c>
      <c r="D270" s="9">
        <v>265</v>
      </c>
      <c r="E270" s="57" t="s">
        <v>649</v>
      </c>
      <c r="F270" s="11" t="s">
        <v>650</v>
      </c>
      <c r="G270" s="11" t="s">
        <v>113</v>
      </c>
      <c r="H270" s="11" t="s">
        <v>384</v>
      </c>
      <c r="I270" s="11" t="s">
        <v>114</v>
      </c>
      <c r="J270" s="17" t="s">
        <v>103</v>
      </c>
      <c r="K270" s="17">
        <v>0</v>
      </c>
      <c r="L270" s="17">
        <v>0</v>
      </c>
      <c r="M270" s="17">
        <v>0</v>
      </c>
      <c r="N270" s="17">
        <v>160</v>
      </c>
      <c r="O270" s="26">
        <v>0</v>
      </c>
      <c r="P270" s="26">
        <v>2</v>
      </c>
      <c r="Q270" s="26">
        <v>2</v>
      </c>
      <c r="R270" s="26">
        <v>0</v>
      </c>
      <c r="S270" s="26">
        <v>0</v>
      </c>
      <c r="T270" s="34">
        <v>80</v>
      </c>
      <c r="U270" s="35">
        <v>100</v>
      </c>
      <c r="V270" s="17">
        <v>10</v>
      </c>
      <c r="W270" s="17">
        <v>40</v>
      </c>
      <c r="X270" s="17">
        <v>30</v>
      </c>
      <c r="Y270" s="17">
        <v>30</v>
      </c>
      <c r="Z270" s="13">
        <v>20</v>
      </c>
      <c r="AA270" s="9"/>
      <c r="AB270" s="9">
        <v>100</v>
      </c>
      <c r="AC270" s="9">
        <v>150</v>
      </c>
      <c r="AD270" s="9">
        <v>100</v>
      </c>
      <c r="AE270" s="9">
        <v>0</v>
      </c>
      <c r="AF270" s="9">
        <v>0</v>
      </c>
      <c r="AG270" s="9">
        <v>0</v>
      </c>
      <c r="AH270" s="9">
        <v>0</v>
      </c>
      <c r="AI270" s="9">
        <v>0</v>
      </c>
      <c r="AJ270" s="9">
        <v>0</v>
      </c>
      <c r="AK270" s="9"/>
      <c r="AL270" s="9"/>
      <c r="AM270" s="9"/>
      <c r="AN270" s="44">
        <f t="shared" si="21"/>
        <v>820</v>
      </c>
      <c r="AO270" s="9" t="str">
        <f>VLOOKUP(H270,'[1]3.公布版'!$H:$AN,33,0)</f>
        <v>麻醉科</v>
      </c>
      <c r="AP270" s="9">
        <f t="shared" si="22"/>
        <v>12</v>
      </c>
      <c r="AQ270" s="9">
        <f>COUNTIF(AO:AO,AO270)</f>
        <v>50</v>
      </c>
      <c r="AR270" s="46">
        <f t="shared" si="23"/>
        <v>0.24</v>
      </c>
      <c r="AS270" s="47">
        <f t="shared" si="24"/>
        <v>1.25</v>
      </c>
      <c r="AT270" s="9">
        <v>1200</v>
      </c>
      <c r="AU270" s="9">
        <v>21</v>
      </c>
      <c r="AV270" s="48">
        <f t="shared" si="20"/>
        <v>1500</v>
      </c>
      <c r="AW270" s="9"/>
    </row>
    <row r="271" s="2" customFormat="1" ht="22" customHeight="1" spans="1:49">
      <c r="A271" s="9"/>
      <c r="B271" s="9"/>
      <c r="C271" s="9" t="s">
        <v>384</v>
      </c>
      <c r="D271" s="9">
        <v>266</v>
      </c>
      <c r="E271" s="56" t="s">
        <v>651</v>
      </c>
      <c r="F271" s="11" t="s">
        <v>652</v>
      </c>
      <c r="G271" s="11" t="s">
        <v>113</v>
      </c>
      <c r="H271" s="11" t="s">
        <v>384</v>
      </c>
      <c r="I271" s="11" t="s">
        <v>114</v>
      </c>
      <c r="J271" s="17" t="s">
        <v>103</v>
      </c>
      <c r="K271" s="17">
        <v>0</v>
      </c>
      <c r="L271" s="17">
        <v>0</v>
      </c>
      <c r="M271" s="17">
        <v>0</v>
      </c>
      <c r="N271" s="17">
        <v>160</v>
      </c>
      <c r="O271" s="26">
        <v>0</v>
      </c>
      <c r="P271" s="26">
        <v>2</v>
      </c>
      <c r="Q271" s="26">
        <v>2</v>
      </c>
      <c r="R271" s="26">
        <v>0</v>
      </c>
      <c r="S271" s="26">
        <v>0</v>
      </c>
      <c r="T271" s="34">
        <v>80</v>
      </c>
      <c r="U271" s="35">
        <v>100</v>
      </c>
      <c r="V271" s="17">
        <v>10</v>
      </c>
      <c r="W271" s="17">
        <v>40</v>
      </c>
      <c r="X271" s="17">
        <v>30</v>
      </c>
      <c r="Y271" s="17">
        <v>30</v>
      </c>
      <c r="Z271" s="13">
        <v>20</v>
      </c>
      <c r="AA271" s="9"/>
      <c r="AB271" s="9">
        <v>100</v>
      </c>
      <c r="AC271" s="9">
        <v>150</v>
      </c>
      <c r="AD271" s="9">
        <v>100</v>
      </c>
      <c r="AE271" s="9">
        <v>0</v>
      </c>
      <c r="AF271" s="9">
        <v>0</v>
      </c>
      <c r="AG271" s="9">
        <v>0</v>
      </c>
      <c r="AH271" s="9">
        <v>0</v>
      </c>
      <c r="AI271" s="9">
        <v>0</v>
      </c>
      <c r="AJ271" s="9">
        <v>0</v>
      </c>
      <c r="AK271" s="9"/>
      <c r="AL271" s="9"/>
      <c r="AM271" s="9"/>
      <c r="AN271" s="44">
        <f t="shared" si="21"/>
        <v>820</v>
      </c>
      <c r="AO271" s="9" t="str">
        <f>VLOOKUP(H271,'[1]3.公布版'!$H:$AN,33,0)</f>
        <v>麻醉科</v>
      </c>
      <c r="AP271" s="9">
        <f t="shared" si="22"/>
        <v>12</v>
      </c>
      <c r="AQ271" s="9">
        <f>COUNTIF(AO:AO,AO271)</f>
        <v>50</v>
      </c>
      <c r="AR271" s="46">
        <f t="shared" si="23"/>
        <v>0.24</v>
      </c>
      <c r="AS271" s="47">
        <f t="shared" si="24"/>
        <v>1.25</v>
      </c>
      <c r="AT271" s="9">
        <v>1200</v>
      </c>
      <c r="AU271" s="9">
        <v>21</v>
      </c>
      <c r="AV271" s="48">
        <f t="shared" si="20"/>
        <v>1500</v>
      </c>
      <c r="AW271" s="9"/>
    </row>
    <row r="272" s="2" customFormat="1" ht="22" customHeight="1" spans="1:49">
      <c r="A272" s="9"/>
      <c r="B272" s="9"/>
      <c r="C272" s="9" t="s">
        <v>384</v>
      </c>
      <c r="D272" s="9">
        <v>267</v>
      </c>
      <c r="E272" s="57" t="s">
        <v>653</v>
      </c>
      <c r="F272" s="11">
        <v>621020</v>
      </c>
      <c r="G272" s="11" t="s">
        <v>100</v>
      </c>
      <c r="H272" s="11" t="s">
        <v>384</v>
      </c>
      <c r="I272" s="11" t="s">
        <v>114</v>
      </c>
      <c r="J272" s="17" t="s">
        <v>103</v>
      </c>
      <c r="K272" s="17">
        <v>0</v>
      </c>
      <c r="L272" s="17">
        <v>0</v>
      </c>
      <c r="M272" s="17">
        <v>0</v>
      </c>
      <c r="N272" s="17">
        <v>160</v>
      </c>
      <c r="O272" s="26">
        <v>0</v>
      </c>
      <c r="P272" s="26">
        <v>2</v>
      </c>
      <c r="Q272" s="25">
        <v>0</v>
      </c>
      <c r="R272" s="26">
        <v>0</v>
      </c>
      <c r="S272" s="26">
        <v>0</v>
      </c>
      <c r="T272" s="34">
        <v>40</v>
      </c>
      <c r="U272" s="35">
        <v>100</v>
      </c>
      <c r="V272" s="17">
        <v>10</v>
      </c>
      <c r="W272" s="17">
        <v>40</v>
      </c>
      <c r="X272" s="17">
        <v>60</v>
      </c>
      <c r="Y272" s="17">
        <v>30</v>
      </c>
      <c r="Z272" s="13">
        <v>20</v>
      </c>
      <c r="AA272" s="9"/>
      <c r="AB272" s="9">
        <v>100</v>
      </c>
      <c r="AC272" s="9">
        <v>150</v>
      </c>
      <c r="AD272" s="9">
        <v>100</v>
      </c>
      <c r="AE272" s="9">
        <v>0</v>
      </c>
      <c r="AF272" s="9">
        <v>0</v>
      </c>
      <c r="AG272" s="9">
        <v>0</v>
      </c>
      <c r="AH272" s="9">
        <v>0</v>
      </c>
      <c r="AI272" s="9">
        <v>0</v>
      </c>
      <c r="AJ272" s="9">
        <v>0</v>
      </c>
      <c r="AK272" s="9"/>
      <c r="AL272" s="9"/>
      <c r="AM272" s="9"/>
      <c r="AN272" s="44">
        <f t="shared" si="21"/>
        <v>810</v>
      </c>
      <c r="AO272" s="9" t="str">
        <f>VLOOKUP(H272,'[1]3.公布版'!$H:$AN,33,0)</f>
        <v>麻醉科</v>
      </c>
      <c r="AP272" s="9">
        <f t="shared" si="22"/>
        <v>16</v>
      </c>
      <c r="AQ272" s="9">
        <f>COUNTIF(AO:AO,AO272)</f>
        <v>50</v>
      </c>
      <c r="AR272" s="46">
        <f t="shared" si="23"/>
        <v>0.32</v>
      </c>
      <c r="AS272" s="47">
        <f t="shared" si="24"/>
        <v>1.25</v>
      </c>
      <c r="AT272" s="9">
        <v>1200</v>
      </c>
      <c r="AU272" s="9">
        <v>21</v>
      </c>
      <c r="AV272" s="48">
        <f t="shared" si="20"/>
        <v>1500</v>
      </c>
      <c r="AW272" s="9"/>
    </row>
    <row r="273" s="2" customFormat="1" ht="22" customHeight="1" spans="1:49">
      <c r="A273" s="9"/>
      <c r="B273" s="9"/>
      <c r="C273" s="9" t="s">
        <v>384</v>
      </c>
      <c r="D273" s="9">
        <v>268</v>
      </c>
      <c r="E273" s="17" t="s">
        <v>654</v>
      </c>
      <c r="F273" s="11">
        <v>122007</v>
      </c>
      <c r="G273" s="11" t="s">
        <v>100</v>
      </c>
      <c r="H273" s="11" t="s">
        <v>384</v>
      </c>
      <c r="I273" s="11" t="s">
        <v>102</v>
      </c>
      <c r="J273" s="17" t="s">
        <v>103</v>
      </c>
      <c r="K273" s="17">
        <v>0</v>
      </c>
      <c r="L273" s="17">
        <v>0</v>
      </c>
      <c r="M273" s="17">
        <v>0</v>
      </c>
      <c r="N273" s="17">
        <v>160</v>
      </c>
      <c r="O273" s="26">
        <v>0</v>
      </c>
      <c r="P273" s="26">
        <v>2</v>
      </c>
      <c r="Q273" s="26">
        <v>1</v>
      </c>
      <c r="R273" s="26">
        <v>0</v>
      </c>
      <c r="S273" s="26">
        <v>0</v>
      </c>
      <c r="T273" s="34">
        <v>60</v>
      </c>
      <c r="U273" s="35">
        <v>100</v>
      </c>
      <c r="V273" s="17">
        <v>10</v>
      </c>
      <c r="W273" s="17">
        <v>40</v>
      </c>
      <c r="X273" s="17">
        <v>30</v>
      </c>
      <c r="Y273" s="17">
        <v>30</v>
      </c>
      <c r="Z273" s="13">
        <v>20</v>
      </c>
      <c r="AA273" s="9"/>
      <c r="AB273" s="9">
        <v>100</v>
      </c>
      <c r="AC273" s="9">
        <v>150</v>
      </c>
      <c r="AD273" s="9">
        <v>100</v>
      </c>
      <c r="AE273" s="9">
        <v>0</v>
      </c>
      <c r="AF273" s="9">
        <v>0</v>
      </c>
      <c r="AG273" s="9">
        <v>0</v>
      </c>
      <c r="AH273" s="9">
        <v>0</v>
      </c>
      <c r="AI273" s="9">
        <v>0</v>
      </c>
      <c r="AJ273" s="9">
        <v>0</v>
      </c>
      <c r="AK273" s="9"/>
      <c r="AL273" s="9"/>
      <c r="AM273" s="9"/>
      <c r="AN273" s="44">
        <f t="shared" si="21"/>
        <v>800</v>
      </c>
      <c r="AO273" s="9" t="str">
        <f>VLOOKUP(H273,'[1]3.公布版'!$H:$AN,33,0)</f>
        <v>麻醉科</v>
      </c>
      <c r="AP273" s="9">
        <f t="shared" si="22"/>
        <v>17</v>
      </c>
      <c r="AQ273" s="9">
        <f>COUNTIF(AO:AO,AO273)</f>
        <v>50</v>
      </c>
      <c r="AR273" s="46">
        <f t="shared" si="23"/>
        <v>0.34</v>
      </c>
      <c r="AS273" s="47">
        <f t="shared" si="24"/>
        <v>1.25</v>
      </c>
      <c r="AT273" s="9">
        <v>1200</v>
      </c>
      <c r="AU273" s="9">
        <v>21</v>
      </c>
      <c r="AV273" s="48">
        <f t="shared" si="20"/>
        <v>1500</v>
      </c>
      <c r="AW273" s="9"/>
    </row>
    <row r="274" s="2" customFormat="1" ht="22" customHeight="1" spans="1:49">
      <c r="A274" s="9"/>
      <c r="B274" s="9"/>
      <c r="C274" s="9" t="s">
        <v>384</v>
      </c>
      <c r="D274" s="9">
        <v>269</v>
      </c>
      <c r="E274" s="58" t="s">
        <v>655</v>
      </c>
      <c r="F274" s="11" t="s">
        <v>656</v>
      </c>
      <c r="G274" s="11" t="s">
        <v>113</v>
      </c>
      <c r="H274" s="11" t="s">
        <v>384</v>
      </c>
      <c r="I274" s="11" t="s">
        <v>114</v>
      </c>
      <c r="J274" s="17" t="s">
        <v>103</v>
      </c>
      <c r="K274" s="17">
        <v>0</v>
      </c>
      <c r="L274" s="17">
        <v>0</v>
      </c>
      <c r="M274" s="17">
        <v>0</v>
      </c>
      <c r="N274" s="17">
        <v>160</v>
      </c>
      <c r="O274" s="26">
        <v>0</v>
      </c>
      <c r="P274" s="26">
        <v>3</v>
      </c>
      <c r="Q274" s="25">
        <v>0</v>
      </c>
      <c r="R274" s="26">
        <v>0</v>
      </c>
      <c r="S274" s="26">
        <v>0</v>
      </c>
      <c r="T274" s="34">
        <v>60</v>
      </c>
      <c r="U274" s="35">
        <v>100</v>
      </c>
      <c r="V274" s="17">
        <v>10</v>
      </c>
      <c r="W274" s="17">
        <v>40</v>
      </c>
      <c r="X274" s="17">
        <v>30</v>
      </c>
      <c r="Y274" s="17">
        <v>30</v>
      </c>
      <c r="Z274" s="13">
        <v>20</v>
      </c>
      <c r="AA274" s="9"/>
      <c r="AB274" s="9">
        <v>100</v>
      </c>
      <c r="AC274" s="9">
        <v>150</v>
      </c>
      <c r="AD274" s="9">
        <v>100</v>
      </c>
      <c r="AE274" s="9">
        <v>0</v>
      </c>
      <c r="AF274" s="9">
        <v>0</v>
      </c>
      <c r="AG274" s="9">
        <v>0</v>
      </c>
      <c r="AH274" s="9">
        <v>0</v>
      </c>
      <c r="AI274" s="9">
        <v>0</v>
      </c>
      <c r="AJ274" s="9">
        <v>0</v>
      </c>
      <c r="AK274" s="9"/>
      <c r="AL274" s="9"/>
      <c r="AM274" s="9"/>
      <c r="AN274" s="44">
        <f t="shared" si="21"/>
        <v>800</v>
      </c>
      <c r="AO274" s="9" t="str">
        <f>VLOOKUP(H274,'[1]3.公布版'!$H:$AN,33,0)</f>
        <v>麻醉科</v>
      </c>
      <c r="AP274" s="9">
        <f t="shared" si="22"/>
        <v>17</v>
      </c>
      <c r="AQ274" s="9">
        <f>COUNTIF(AO:AO,AO274)</f>
        <v>50</v>
      </c>
      <c r="AR274" s="46">
        <f t="shared" si="23"/>
        <v>0.34</v>
      </c>
      <c r="AS274" s="47">
        <f t="shared" si="24"/>
        <v>1.25</v>
      </c>
      <c r="AT274" s="9">
        <v>1200</v>
      </c>
      <c r="AU274" s="9">
        <v>21</v>
      </c>
      <c r="AV274" s="48">
        <f t="shared" si="20"/>
        <v>1500</v>
      </c>
      <c r="AW274" s="9"/>
    </row>
    <row r="275" s="2" customFormat="1" ht="22" customHeight="1" spans="1:49">
      <c r="A275" s="9"/>
      <c r="B275" s="9"/>
      <c r="C275" s="9" t="s">
        <v>384</v>
      </c>
      <c r="D275" s="9">
        <v>270</v>
      </c>
      <c r="E275" s="17" t="s">
        <v>657</v>
      </c>
      <c r="F275" s="11" t="s">
        <v>658</v>
      </c>
      <c r="G275" s="11" t="s">
        <v>100</v>
      </c>
      <c r="H275" s="11" t="s">
        <v>384</v>
      </c>
      <c r="I275" s="11" t="s">
        <v>102</v>
      </c>
      <c r="J275" s="17" t="s">
        <v>103</v>
      </c>
      <c r="K275" s="17">
        <v>0</v>
      </c>
      <c r="L275" s="17">
        <v>0</v>
      </c>
      <c r="M275" s="17">
        <v>0</v>
      </c>
      <c r="N275" s="17">
        <v>160</v>
      </c>
      <c r="O275" s="26">
        <v>0</v>
      </c>
      <c r="P275" s="26">
        <v>3</v>
      </c>
      <c r="Q275" s="25">
        <v>0</v>
      </c>
      <c r="R275" s="26">
        <v>0</v>
      </c>
      <c r="S275" s="26">
        <v>0</v>
      </c>
      <c r="T275" s="34">
        <v>60</v>
      </c>
      <c r="U275" s="35">
        <v>100</v>
      </c>
      <c r="V275" s="17">
        <v>10</v>
      </c>
      <c r="W275" s="17">
        <v>60</v>
      </c>
      <c r="X275" s="17">
        <v>60</v>
      </c>
      <c r="Y275" s="17">
        <v>60</v>
      </c>
      <c r="Z275" s="13">
        <v>40</v>
      </c>
      <c r="AA275" s="9"/>
      <c r="AB275" s="9">
        <v>100</v>
      </c>
      <c r="AC275" s="9">
        <v>150</v>
      </c>
      <c r="AD275" s="9">
        <v>0</v>
      </c>
      <c r="AE275" s="9">
        <v>0</v>
      </c>
      <c r="AF275" s="9">
        <v>0</v>
      </c>
      <c r="AG275" s="9">
        <v>0</v>
      </c>
      <c r="AH275" s="9">
        <v>0</v>
      </c>
      <c r="AI275" s="9">
        <v>0</v>
      </c>
      <c r="AJ275" s="9">
        <v>0</v>
      </c>
      <c r="AK275" s="9"/>
      <c r="AL275" s="9"/>
      <c r="AM275" s="9"/>
      <c r="AN275" s="44">
        <f t="shared" si="21"/>
        <v>800</v>
      </c>
      <c r="AO275" s="9" t="str">
        <f>VLOOKUP(H275,'[1]3.公布版'!$H:$AN,33,0)</f>
        <v>麻醉科</v>
      </c>
      <c r="AP275" s="9">
        <f t="shared" si="22"/>
        <v>17</v>
      </c>
      <c r="AQ275" s="9">
        <f>COUNTIF(AO:AO,AO275)</f>
        <v>50</v>
      </c>
      <c r="AR275" s="46">
        <f t="shared" si="23"/>
        <v>0.34</v>
      </c>
      <c r="AS275" s="47">
        <f t="shared" si="24"/>
        <v>1.25</v>
      </c>
      <c r="AT275" s="9">
        <v>1200</v>
      </c>
      <c r="AU275" s="9">
        <v>21</v>
      </c>
      <c r="AV275" s="48">
        <f t="shared" si="20"/>
        <v>1500</v>
      </c>
      <c r="AW275" s="9"/>
    </row>
    <row r="276" s="2" customFormat="1" ht="22" customHeight="1" spans="1:49">
      <c r="A276" s="9"/>
      <c r="B276" s="9"/>
      <c r="C276" s="9" t="s">
        <v>384</v>
      </c>
      <c r="D276" s="9">
        <v>271</v>
      </c>
      <c r="E276" s="56" t="s">
        <v>659</v>
      </c>
      <c r="F276" s="11" t="s">
        <v>660</v>
      </c>
      <c r="G276" s="11" t="s">
        <v>100</v>
      </c>
      <c r="H276" s="11" t="s">
        <v>384</v>
      </c>
      <c r="I276" s="11" t="s">
        <v>114</v>
      </c>
      <c r="J276" s="17" t="s">
        <v>103</v>
      </c>
      <c r="K276" s="17">
        <v>0</v>
      </c>
      <c r="L276" s="17">
        <v>0</v>
      </c>
      <c r="M276" s="17">
        <v>0</v>
      </c>
      <c r="N276" s="17">
        <v>160</v>
      </c>
      <c r="O276" s="26">
        <v>0</v>
      </c>
      <c r="P276" s="26">
        <v>2</v>
      </c>
      <c r="Q276" s="26">
        <v>3</v>
      </c>
      <c r="R276" s="26">
        <v>0</v>
      </c>
      <c r="S276" s="26">
        <v>0</v>
      </c>
      <c r="T276" s="34">
        <v>100</v>
      </c>
      <c r="U276" s="35">
        <v>100</v>
      </c>
      <c r="V276" s="17">
        <v>10</v>
      </c>
      <c r="W276" s="17">
        <v>60</v>
      </c>
      <c r="X276" s="17">
        <v>30</v>
      </c>
      <c r="Y276" s="17">
        <v>60</v>
      </c>
      <c r="Z276" s="13">
        <v>20</v>
      </c>
      <c r="AA276" s="9"/>
      <c r="AB276" s="9">
        <v>100</v>
      </c>
      <c r="AC276" s="9">
        <v>150</v>
      </c>
      <c r="AD276" s="9">
        <v>0</v>
      </c>
      <c r="AE276" s="9">
        <v>0</v>
      </c>
      <c r="AF276" s="9">
        <v>0</v>
      </c>
      <c r="AG276" s="9">
        <v>0</v>
      </c>
      <c r="AH276" s="9">
        <v>0</v>
      </c>
      <c r="AI276" s="9">
        <v>0</v>
      </c>
      <c r="AJ276" s="9">
        <v>0</v>
      </c>
      <c r="AK276" s="9"/>
      <c r="AL276" s="9"/>
      <c r="AM276" s="9"/>
      <c r="AN276" s="44">
        <f t="shared" si="21"/>
        <v>790</v>
      </c>
      <c r="AO276" s="9" t="str">
        <f>VLOOKUP(H276,'[1]3.公布版'!$H:$AN,33,0)</f>
        <v>麻醉科</v>
      </c>
      <c r="AP276" s="9">
        <f t="shared" si="22"/>
        <v>20</v>
      </c>
      <c r="AQ276" s="9">
        <f>COUNTIF(AO:AO,AO276)</f>
        <v>50</v>
      </c>
      <c r="AR276" s="46">
        <f t="shared" si="23"/>
        <v>0.4</v>
      </c>
      <c r="AS276" s="47">
        <f t="shared" si="24"/>
        <v>1.25</v>
      </c>
      <c r="AT276" s="9">
        <v>1200</v>
      </c>
      <c r="AU276" s="9">
        <v>21</v>
      </c>
      <c r="AV276" s="48">
        <f t="shared" si="20"/>
        <v>1500</v>
      </c>
      <c r="AW276" s="9"/>
    </row>
    <row r="277" s="2" customFormat="1" ht="22" customHeight="1" spans="1:49">
      <c r="A277" s="9"/>
      <c r="B277" s="9"/>
      <c r="C277" s="9" t="s">
        <v>626</v>
      </c>
      <c r="D277" s="9">
        <v>272</v>
      </c>
      <c r="E277" s="12" t="s">
        <v>661</v>
      </c>
      <c r="F277" s="11" t="s">
        <v>662</v>
      </c>
      <c r="G277" s="11" t="s">
        <v>100</v>
      </c>
      <c r="H277" s="11" t="s">
        <v>384</v>
      </c>
      <c r="I277" s="11" t="s">
        <v>109</v>
      </c>
      <c r="J277" s="17" t="s">
        <v>103</v>
      </c>
      <c r="K277" s="11">
        <v>0</v>
      </c>
      <c r="L277" s="11">
        <v>0</v>
      </c>
      <c r="M277" s="11">
        <v>0</v>
      </c>
      <c r="N277" s="17">
        <v>160</v>
      </c>
      <c r="O277" s="26">
        <v>0</v>
      </c>
      <c r="P277" s="26">
        <v>0</v>
      </c>
      <c r="Q277" s="26">
        <v>1</v>
      </c>
      <c r="R277" s="26">
        <v>0</v>
      </c>
      <c r="S277" s="26">
        <v>0</v>
      </c>
      <c r="T277" s="34">
        <v>20</v>
      </c>
      <c r="U277" s="35">
        <v>100</v>
      </c>
      <c r="V277" s="17">
        <v>10</v>
      </c>
      <c r="W277" s="17">
        <v>20</v>
      </c>
      <c r="X277" s="17">
        <v>60</v>
      </c>
      <c r="Y277" s="17">
        <v>60</v>
      </c>
      <c r="Z277" s="37">
        <v>0</v>
      </c>
      <c r="AA277" s="9"/>
      <c r="AB277" s="9">
        <v>100</v>
      </c>
      <c r="AC277" s="9">
        <v>150</v>
      </c>
      <c r="AD277" s="9">
        <v>100</v>
      </c>
      <c r="AE277" s="9">
        <v>0</v>
      </c>
      <c r="AF277" s="9">
        <v>0</v>
      </c>
      <c r="AG277" s="9">
        <v>0</v>
      </c>
      <c r="AH277" s="9">
        <v>0</v>
      </c>
      <c r="AI277" s="9">
        <v>0</v>
      </c>
      <c r="AJ277" s="9">
        <v>0</v>
      </c>
      <c r="AK277" s="9"/>
      <c r="AL277" s="9"/>
      <c r="AM277" s="9"/>
      <c r="AN277" s="44">
        <f t="shared" si="21"/>
        <v>780</v>
      </c>
      <c r="AO277" s="9" t="str">
        <f>VLOOKUP(H277,'[1]3.公布版'!$H:$AN,33,0)</f>
        <v>麻醉科</v>
      </c>
      <c r="AP277" s="9">
        <f t="shared" si="22"/>
        <v>21</v>
      </c>
      <c r="AQ277" s="9">
        <f>COUNTIF(AO:AO,AO277)</f>
        <v>50</v>
      </c>
      <c r="AR277" s="46">
        <f t="shared" si="23"/>
        <v>0.42</v>
      </c>
      <c r="AS277" s="47">
        <f t="shared" si="24"/>
        <v>1</v>
      </c>
      <c r="AT277" s="9">
        <v>1200</v>
      </c>
      <c r="AU277" s="9">
        <v>21</v>
      </c>
      <c r="AV277" s="48">
        <f t="shared" si="20"/>
        <v>1200</v>
      </c>
      <c r="AW277" s="9"/>
    </row>
    <row r="278" s="2" customFormat="1" ht="22" customHeight="1" spans="1:49">
      <c r="A278" s="9"/>
      <c r="B278" s="9"/>
      <c r="C278" s="9" t="s">
        <v>626</v>
      </c>
      <c r="D278" s="9">
        <v>273</v>
      </c>
      <c r="E278" s="12" t="s">
        <v>663</v>
      </c>
      <c r="F278" s="11" t="s">
        <v>664</v>
      </c>
      <c r="G278" s="11" t="s">
        <v>100</v>
      </c>
      <c r="H278" s="11" t="s">
        <v>384</v>
      </c>
      <c r="I278" s="11" t="s">
        <v>109</v>
      </c>
      <c r="J278" s="17" t="s">
        <v>103</v>
      </c>
      <c r="K278" s="11">
        <v>0</v>
      </c>
      <c r="L278" s="11">
        <v>0</v>
      </c>
      <c r="M278" s="11">
        <v>0</v>
      </c>
      <c r="N278" s="17">
        <v>160</v>
      </c>
      <c r="O278" s="25">
        <v>2</v>
      </c>
      <c r="P278" s="26">
        <v>0</v>
      </c>
      <c r="Q278" s="26">
        <v>1</v>
      </c>
      <c r="R278" s="26">
        <v>0</v>
      </c>
      <c r="S278" s="26">
        <v>0</v>
      </c>
      <c r="T278" s="34">
        <v>120</v>
      </c>
      <c r="U278" s="35">
        <v>100</v>
      </c>
      <c r="V278" s="17">
        <v>10</v>
      </c>
      <c r="W278" s="17">
        <v>20</v>
      </c>
      <c r="X278" s="17">
        <v>60</v>
      </c>
      <c r="Y278" s="17">
        <v>60</v>
      </c>
      <c r="Z278" s="37">
        <v>0</v>
      </c>
      <c r="AA278" s="9"/>
      <c r="AB278" s="9">
        <v>100</v>
      </c>
      <c r="AC278" s="9">
        <v>150</v>
      </c>
      <c r="AD278" s="9">
        <v>0</v>
      </c>
      <c r="AE278" s="9">
        <v>0</v>
      </c>
      <c r="AF278" s="9">
        <v>0</v>
      </c>
      <c r="AG278" s="9">
        <v>0</v>
      </c>
      <c r="AH278" s="9">
        <v>0</v>
      </c>
      <c r="AI278" s="9">
        <v>0</v>
      </c>
      <c r="AJ278" s="9">
        <v>0</v>
      </c>
      <c r="AK278" s="9"/>
      <c r="AL278" s="9"/>
      <c r="AM278" s="9"/>
      <c r="AN278" s="44">
        <f t="shared" si="21"/>
        <v>780</v>
      </c>
      <c r="AO278" s="9" t="str">
        <f>VLOOKUP(H278,'[1]3.公布版'!$H:$AN,33,0)</f>
        <v>麻醉科</v>
      </c>
      <c r="AP278" s="9">
        <f t="shared" si="22"/>
        <v>21</v>
      </c>
      <c r="AQ278" s="9">
        <f>COUNTIF(AO:AO,AO278)</f>
        <v>50</v>
      </c>
      <c r="AR278" s="46">
        <f t="shared" si="23"/>
        <v>0.42</v>
      </c>
      <c r="AS278" s="47">
        <f t="shared" si="24"/>
        <v>1</v>
      </c>
      <c r="AT278" s="9">
        <v>1200</v>
      </c>
      <c r="AU278" s="9">
        <v>21</v>
      </c>
      <c r="AV278" s="48">
        <f t="shared" si="20"/>
        <v>1200</v>
      </c>
      <c r="AW278" s="9"/>
    </row>
    <row r="279" s="2" customFormat="1" ht="22" customHeight="1" spans="1:49">
      <c r="A279" s="9"/>
      <c r="B279" s="9"/>
      <c r="C279" s="9" t="s">
        <v>384</v>
      </c>
      <c r="D279" s="9">
        <v>274</v>
      </c>
      <c r="E279" s="17" t="s">
        <v>665</v>
      </c>
      <c r="F279" s="11">
        <v>620013</v>
      </c>
      <c r="G279" s="11" t="s">
        <v>100</v>
      </c>
      <c r="H279" s="11" t="s">
        <v>384</v>
      </c>
      <c r="I279" s="11" t="s">
        <v>109</v>
      </c>
      <c r="J279" s="17" t="s">
        <v>103</v>
      </c>
      <c r="K279" s="17">
        <v>0</v>
      </c>
      <c r="L279" s="17">
        <v>0</v>
      </c>
      <c r="M279" s="17">
        <v>0</v>
      </c>
      <c r="N279" s="17">
        <v>160</v>
      </c>
      <c r="O279" s="26">
        <v>0</v>
      </c>
      <c r="P279" s="26">
        <v>2</v>
      </c>
      <c r="Q279" s="25">
        <v>0</v>
      </c>
      <c r="R279" s="26">
        <v>0</v>
      </c>
      <c r="S279" s="26">
        <v>0</v>
      </c>
      <c r="T279" s="34">
        <v>40</v>
      </c>
      <c r="U279" s="35">
        <v>100</v>
      </c>
      <c r="V279" s="17">
        <v>10</v>
      </c>
      <c r="W279" s="17">
        <v>20</v>
      </c>
      <c r="X279" s="17">
        <v>30</v>
      </c>
      <c r="Y279" s="17">
        <v>30</v>
      </c>
      <c r="Z279" s="13">
        <v>20</v>
      </c>
      <c r="AA279" s="39"/>
      <c r="AB279" s="9">
        <v>100</v>
      </c>
      <c r="AC279" s="9">
        <v>150</v>
      </c>
      <c r="AD279" s="9">
        <v>100</v>
      </c>
      <c r="AE279" s="9">
        <v>0</v>
      </c>
      <c r="AF279" s="9">
        <v>0</v>
      </c>
      <c r="AG279" s="9">
        <v>0</v>
      </c>
      <c r="AH279" s="9">
        <v>0</v>
      </c>
      <c r="AI279" s="9">
        <v>0</v>
      </c>
      <c r="AJ279" s="9">
        <v>0</v>
      </c>
      <c r="AK279" s="9"/>
      <c r="AL279" s="9"/>
      <c r="AM279" s="9"/>
      <c r="AN279" s="44">
        <f t="shared" si="21"/>
        <v>760</v>
      </c>
      <c r="AO279" s="9" t="str">
        <f>VLOOKUP(H279,'[1]3.公布版'!$H:$AN,33,0)</f>
        <v>麻醉科</v>
      </c>
      <c r="AP279" s="9">
        <f t="shared" si="22"/>
        <v>23</v>
      </c>
      <c r="AQ279" s="9">
        <f>COUNTIF(AO:AO,AO279)</f>
        <v>50</v>
      </c>
      <c r="AR279" s="46">
        <f t="shared" si="23"/>
        <v>0.46</v>
      </c>
      <c r="AS279" s="47">
        <f t="shared" si="24"/>
        <v>1</v>
      </c>
      <c r="AT279" s="9">
        <v>1200</v>
      </c>
      <c r="AU279" s="9">
        <v>21</v>
      </c>
      <c r="AV279" s="48">
        <f t="shared" si="20"/>
        <v>1200</v>
      </c>
      <c r="AW279" s="9"/>
    </row>
    <row r="280" s="2" customFormat="1" ht="22" customHeight="1" spans="1:49">
      <c r="A280" s="9"/>
      <c r="B280" s="9"/>
      <c r="C280" s="9" t="s">
        <v>384</v>
      </c>
      <c r="D280" s="9">
        <v>275</v>
      </c>
      <c r="E280" s="57" t="s">
        <v>666</v>
      </c>
      <c r="F280" s="11" t="s">
        <v>667</v>
      </c>
      <c r="G280" s="11" t="s">
        <v>113</v>
      </c>
      <c r="H280" s="11" t="s">
        <v>384</v>
      </c>
      <c r="I280" s="11" t="s">
        <v>114</v>
      </c>
      <c r="J280" s="17" t="s">
        <v>103</v>
      </c>
      <c r="K280" s="17">
        <v>0</v>
      </c>
      <c r="L280" s="17">
        <v>0</v>
      </c>
      <c r="M280" s="17">
        <v>0</v>
      </c>
      <c r="N280" s="17">
        <v>160</v>
      </c>
      <c r="O280" s="26">
        <v>0</v>
      </c>
      <c r="P280" s="26">
        <v>2</v>
      </c>
      <c r="Q280" s="25">
        <v>0</v>
      </c>
      <c r="R280" s="26">
        <v>0</v>
      </c>
      <c r="S280" s="26">
        <v>0</v>
      </c>
      <c r="T280" s="34">
        <v>40</v>
      </c>
      <c r="U280" s="35">
        <v>100</v>
      </c>
      <c r="V280" s="17">
        <v>10</v>
      </c>
      <c r="W280" s="17">
        <v>20</v>
      </c>
      <c r="X280" s="17">
        <v>30</v>
      </c>
      <c r="Y280" s="17">
        <v>30</v>
      </c>
      <c r="Z280" s="13">
        <v>20</v>
      </c>
      <c r="AA280" s="9"/>
      <c r="AB280" s="9">
        <v>100</v>
      </c>
      <c r="AC280" s="9">
        <v>150</v>
      </c>
      <c r="AD280" s="9">
        <v>100</v>
      </c>
      <c r="AE280" s="9">
        <v>0</v>
      </c>
      <c r="AF280" s="9">
        <v>0</v>
      </c>
      <c r="AG280" s="9">
        <v>0</v>
      </c>
      <c r="AH280" s="9">
        <v>0</v>
      </c>
      <c r="AI280" s="9">
        <v>0</v>
      </c>
      <c r="AJ280" s="9">
        <v>0</v>
      </c>
      <c r="AK280" s="9"/>
      <c r="AL280" s="9"/>
      <c r="AM280" s="9"/>
      <c r="AN280" s="44">
        <f t="shared" si="21"/>
        <v>760</v>
      </c>
      <c r="AO280" s="9" t="str">
        <f>VLOOKUP(H280,'[1]3.公布版'!$H:$AN,33,0)</f>
        <v>麻醉科</v>
      </c>
      <c r="AP280" s="9">
        <f t="shared" si="22"/>
        <v>23</v>
      </c>
      <c r="AQ280" s="9">
        <f>COUNTIF(AO:AO,AO280)</f>
        <v>50</v>
      </c>
      <c r="AR280" s="46">
        <f t="shared" si="23"/>
        <v>0.46</v>
      </c>
      <c r="AS280" s="47">
        <f t="shared" si="24"/>
        <v>1</v>
      </c>
      <c r="AT280" s="9">
        <v>1200</v>
      </c>
      <c r="AU280" s="9">
        <v>21</v>
      </c>
      <c r="AV280" s="48">
        <f t="shared" si="20"/>
        <v>1200</v>
      </c>
      <c r="AW280" s="9"/>
    </row>
    <row r="281" s="2" customFormat="1" ht="22" customHeight="1" spans="1:49">
      <c r="A281" s="9"/>
      <c r="B281" s="9"/>
      <c r="C281" s="9" t="s">
        <v>384</v>
      </c>
      <c r="D281" s="9">
        <v>276</v>
      </c>
      <c r="E281" s="17" t="s">
        <v>668</v>
      </c>
      <c r="F281" s="11">
        <v>120068</v>
      </c>
      <c r="G281" s="11" t="s">
        <v>100</v>
      </c>
      <c r="H281" s="11" t="s">
        <v>384</v>
      </c>
      <c r="I281" s="11" t="s">
        <v>109</v>
      </c>
      <c r="J281" s="17" t="s">
        <v>103</v>
      </c>
      <c r="K281" s="17">
        <v>0</v>
      </c>
      <c r="L281" s="17">
        <v>0</v>
      </c>
      <c r="M281" s="17">
        <v>0</v>
      </c>
      <c r="N281" s="17">
        <v>160</v>
      </c>
      <c r="O281" s="26">
        <v>0</v>
      </c>
      <c r="P281" s="26">
        <v>2</v>
      </c>
      <c r="Q281" s="25">
        <v>0</v>
      </c>
      <c r="R281" s="26">
        <v>0</v>
      </c>
      <c r="S281" s="26">
        <v>0</v>
      </c>
      <c r="T281" s="34">
        <v>40</v>
      </c>
      <c r="U281" s="35">
        <v>100</v>
      </c>
      <c r="V281" s="17">
        <v>10</v>
      </c>
      <c r="W281" s="17">
        <v>20</v>
      </c>
      <c r="X281" s="17">
        <v>30</v>
      </c>
      <c r="Y281" s="17">
        <v>30</v>
      </c>
      <c r="Z281" s="13">
        <v>20</v>
      </c>
      <c r="AA281" s="39"/>
      <c r="AB281" s="9">
        <v>100</v>
      </c>
      <c r="AC281" s="9">
        <v>150</v>
      </c>
      <c r="AD281" s="9">
        <v>100</v>
      </c>
      <c r="AE281" s="9">
        <v>0</v>
      </c>
      <c r="AF281" s="9">
        <v>0</v>
      </c>
      <c r="AG281" s="9">
        <v>0</v>
      </c>
      <c r="AH281" s="9">
        <v>0</v>
      </c>
      <c r="AI281" s="9">
        <v>0</v>
      </c>
      <c r="AJ281" s="9">
        <v>0</v>
      </c>
      <c r="AK281" s="9"/>
      <c r="AL281" s="9"/>
      <c r="AM281" s="9"/>
      <c r="AN281" s="44">
        <f t="shared" si="21"/>
        <v>760</v>
      </c>
      <c r="AO281" s="9" t="str">
        <f>VLOOKUP(H281,'[1]3.公布版'!$H:$AN,33,0)</f>
        <v>麻醉科</v>
      </c>
      <c r="AP281" s="9">
        <f t="shared" si="22"/>
        <v>23</v>
      </c>
      <c r="AQ281" s="9">
        <f>COUNTIF(AO:AO,AO281)</f>
        <v>50</v>
      </c>
      <c r="AR281" s="46">
        <f t="shared" si="23"/>
        <v>0.46</v>
      </c>
      <c r="AS281" s="47">
        <f t="shared" si="24"/>
        <v>1</v>
      </c>
      <c r="AT281" s="9">
        <v>1200</v>
      </c>
      <c r="AU281" s="9">
        <v>21</v>
      </c>
      <c r="AV281" s="48">
        <f t="shared" si="20"/>
        <v>1200</v>
      </c>
      <c r="AW281" s="9"/>
    </row>
    <row r="282" s="2" customFormat="1" ht="22" customHeight="1" spans="1:49">
      <c r="A282" s="9"/>
      <c r="B282" s="9"/>
      <c r="C282" s="9" t="s">
        <v>384</v>
      </c>
      <c r="D282" s="9">
        <v>277</v>
      </c>
      <c r="E282" s="17" t="s">
        <v>669</v>
      </c>
      <c r="F282" s="11">
        <v>120064</v>
      </c>
      <c r="G282" s="11" t="s">
        <v>100</v>
      </c>
      <c r="H282" s="11" t="s">
        <v>384</v>
      </c>
      <c r="I282" s="11" t="s">
        <v>109</v>
      </c>
      <c r="J282" s="17" t="s">
        <v>103</v>
      </c>
      <c r="K282" s="17">
        <v>0</v>
      </c>
      <c r="L282" s="17">
        <v>0</v>
      </c>
      <c r="M282" s="17">
        <v>0</v>
      </c>
      <c r="N282" s="17">
        <v>160</v>
      </c>
      <c r="O282" s="26">
        <v>0</v>
      </c>
      <c r="P282" s="25">
        <v>1</v>
      </c>
      <c r="Q282" s="26">
        <v>1</v>
      </c>
      <c r="R282" s="26">
        <v>0</v>
      </c>
      <c r="S282" s="26">
        <v>0</v>
      </c>
      <c r="T282" s="34">
        <v>40</v>
      </c>
      <c r="U282" s="35">
        <v>100</v>
      </c>
      <c r="V282" s="17">
        <v>10</v>
      </c>
      <c r="W282" s="17">
        <v>20</v>
      </c>
      <c r="X282" s="17">
        <v>30</v>
      </c>
      <c r="Y282" s="17">
        <v>30</v>
      </c>
      <c r="Z282" s="13">
        <v>20</v>
      </c>
      <c r="AA282" s="39"/>
      <c r="AB282" s="9">
        <v>100</v>
      </c>
      <c r="AC282" s="9">
        <v>150</v>
      </c>
      <c r="AD282" s="9">
        <v>100</v>
      </c>
      <c r="AE282" s="9">
        <v>0</v>
      </c>
      <c r="AF282" s="9">
        <v>0</v>
      </c>
      <c r="AG282" s="9">
        <v>0</v>
      </c>
      <c r="AH282" s="9">
        <v>0</v>
      </c>
      <c r="AI282" s="9">
        <v>0</v>
      </c>
      <c r="AJ282" s="9">
        <v>0</v>
      </c>
      <c r="AK282" s="9"/>
      <c r="AL282" s="9"/>
      <c r="AM282" s="9"/>
      <c r="AN282" s="44">
        <f t="shared" si="21"/>
        <v>760</v>
      </c>
      <c r="AO282" s="9" t="str">
        <f>VLOOKUP(H282,'[1]3.公布版'!$H:$AN,33,0)</f>
        <v>麻醉科</v>
      </c>
      <c r="AP282" s="9">
        <f t="shared" si="22"/>
        <v>23</v>
      </c>
      <c r="AQ282" s="9">
        <f>COUNTIF(AO:AO,AO282)</f>
        <v>50</v>
      </c>
      <c r="AR282" s="46">
        <f t="shared" si="23"/>
        <v>0.46</v>
      </c>
      <c r="AS282" s="47">
        <f t="shared" si="24"/>
        <v>1</v>
      </c>
      <c r="AT282" s="9">
        <v>1200</v>
      </c>
      <c r="AU282" s="9">
        <v>21</v>
      </c>
      <c r="AV282" s="48">
        <f t="shared" si="20"/>
        <v>1200</v>
      </c>
      <c r="AW282" s="9"/>
    </row>
    <row r="283" s="2" customFormat="1" ht="22" customHeight="1" spans="1:49">
      <c r="A283" s="9"/>
      <c r="B283" s="9"/>
      <c r="C283" s="9" t="s">
        <v>98</v>
      </c>
      <c r="D283" s="9">
        <v>278</v>
      </c>
      <c r="E283" s="12" t="s">
        <v>670</v>
      </c>
      <c r="F283" s="11" t="s">
        <v>671</v>
      </c>
      <c r="G283" s="11" t="s">
        <v>100</v>
      </c>
      <c r="H283" s="11" t="s">
        <v>384</v>
      </c>
      <c r="I283" s="11" t="s">
        <v>109</v>
      </c>
      <c r="J283" s="11" t="s">
        <v>103</v>
      </c>
      <c r="K283" s="11">
        <v>0</v>
      </c>
      <c r="L283" s="11">
        <v>0</v>
      </c>
      <c r="M283" s="11">
        <v>0</v>
      </c>
      <c r="N283" s="11">
        <v>160</v>
      </c>
      <c r="O283" s="26">
        <v>0</v>
      </c>
      <c r="P283" s="26">
        <v>0</v>
      </c>
      <c r="Q283" s="25">
        <v>0</v>
      </c>
      <c r="R283" s="26">
        <v>0</v>
      </c>
      <c r="S283" s="26">
        <v>0</v>
      </c>
      <c r="T283" s="31">
        <v>0</v>
      </c>
      <c r="U283" s="32">
        <v>100</v>
      </c>
      <c r="V283" s="11">
        <v>10</v>
      </c>
      <c r="W283" s="11">
        <v>80</v>
      </c>
      <c r="X283" s="11">
        <v>0</v>
      </c>
      <c r="Y283" s="11">
        <v>0</v>
      </c>
      <c r="Z283" s="11">
        <v>0</v>
      </c>
      <c r="AA283" s="38" t="s">
        <v>104</v>
      </c>
      <c r="AB283" s="9">
        <v>100</v>
      </c>
      <c r="AC283" s="9">
        <v>150</v>
      </c>
      <c r="AD283" s="9">
        <v>100</v>
      </c>
      <c r="AE283" s="9">
        <v>0</v>
      </c>
      <c r="AF283" s="9">
        <v>0</v>
      </c>
      <c r="AG283" s="9">
        <v>0</v>
      </c>
      <c r="AH283" s="9">
        <v>0</v>
      </c>
      <c r="AI283" s="9">
        <v>0</v>
      </c>
      <c r="AJ283" s="9">
        <v>0</v>
      </c>
      <c r="AK283" s="9"/>
      <c r="AL283" s="9"/>
      <c r="AM283" s="9"/>
      <c r="AN283" s="44">
        <f t="shared" si="21"/>
        <v>700</v>
      </c>
      <c r="AO283" s="9" t="str">
        <f>VLOOKUP(H283,'[1]3.公布版'!$H:$AN,33,0)</f>
        <v>麻醉科</v>
      </c>
      <c r="AP283" s="9">
        <f t="shared" si="22"/>
        <v>27</v>
      </c>
      <c r="AQ283" s="9">
        <f>COUNTIF(AO:AO,AO283)</f>
        <v>50</v>
      </c>
      <c r="AR283" s="46">
        <f t="shared" si="23"/>
        <v>0.54</v>
      </c>
      <c r="AS283" s="47">
        <f t="shared" si="24"/>
        <v>1</v>
      </c>
      <c r="AT283" s="9">
        <v>1200</v>
      </c>
      <c r="AU283" s="9">
        <v>21</v>
      </c>
      <c r="AV283" s="48">
        <f t="shared" si="20"/>
        <v>1200</v>
      </c>
      <c r="AW283" s="9"/>
    </row>
    <row r="284" s="2" customFormat="1" ht="22" customHeight="1" spans="1:49">
      <c r="A284" s="9"/>
      <c r="B284" s="9"/>
      <c r="C284" s="9" t="s">
        <v>384</v>
      </c>
      <c r="D284" s="9">
        <v>279</v>
      </c>
      <c r="E284" s="58" t="s">
        <v>672</v>
      </c>
      <c r="F284" s="11" t="s">
        <v>673</v>
      </c>
      <c r="G284" s="11" t="s">
        <v>100</v>
      </c>
      <c r="H284" s="11" t="s">
        <v>384</v>
      </c>
      <c r="I284" s="11" t="s">
        <v>114</v>
      </c>
      <c r="J284" s="17" t="s">
        <v>103</v>
      </c>
      <c r="K284" s="17">
        <v>0</v>
      </c>
      <c r="L284" s="17">
        <v>0</v>
      </c>
      <c r="M284" s="17">
        <v>0</v>
      </c>
      <c r="N284" s="17">
        <v>160</v>
      </c>
      <c r="O284" s="26">
        <v>0</v>
      </c>
      <c r="P284" s="26">
        <v>3</v>
      </c>
      <c r="Q284" s="26">
        <v>2</v>
      </c>
      <c r="R284" s="26">
        <v>0</v>
      </c>
      <c r="S284" s="26">
        <v>0</v>
      </c>
      <c r="T284" s="34">
        <v>100</v>
      </c>
      <c r="U284" s="35">
        <v>100</v>
      </c>
      <c r="V284" s="17">
        <v>10</v>
      </c>
      <c r="W284" s="17">
        <v>60</v>
      </c>
      <c r="X284" s="17">
        <v>60</v>
      </c>
      <c r="Y284" s="17">
        <v>60</v>
      </c>
      <c r="Z284" s="13">
        <v>20</v>
      </c>
      <c r="AA284" s="9"/>
      <c r="AB284" s="9">
        <v>100</v>
      </c>
      <c r="AC284" s="9">
        <v>0</v>
      </c>
      <c r="AD284" s="9">
        <v>0</v>
      </c>
      <c r="AE284" s="9">
        <v>0</v>
      </c>
      <c r="AF284" s="9">
        <v>0</v>
      </c>
      <c r="AG284" s="9">
        <v>0</v>
      </c>
      <c r="AH284" s="9">
        <v>0</v>
      </c>
      <c r="AI284" s="9">
        <v>0</v>
      </c>
      <c r="AJ284" s="9">
        <v>0</v>
      </c>
      <c r="AK284" s="9"/>
      <c r="AL284" s="9"/>
      <c r="AM284" s="9"/>
      <c r="AN284" s="44">
        <f t="shared" si="21"/>
        <v>670</v>
      </c>
      <c r="AO284" s="9" t="str">
        <f>VLOOKUP(H284,'[1]3.公布版'!$H:$AN,33,0)</f>
        <v>麻醉科</v>
      </c>
      <c r="AP284" s="9">
        <f t="shared" si="22"/>
        <v>28</v>
      </c>
      <c r="AQ284" s="9">
        <f>COUNTIF(AO:AO,AO284)</f>
        <v>50</v>
      </c>
      <c r="AR284" s="46">
        <f t="shared" si="23"/>
        <v>0.56</v>
      </c>
      <c r="AS284" s="47">
        <f t="shared" si="24"/>
        <v>1</v>
      </c>
      <c r="AT284" s="9">
        <v>1200</v>
      </c>
      <c r="AU284" s="9">
        <v>21</v>
      </c>
      <c r="AV284" s="48">
        <f t="shared" si="20"/>
        <v>1200</v>
      </c>
      <c r="AW284" s="9"/>
    </row>
    <row r="285" s="2" customFormat="1" ht="22" customHeight="1" spans="1:49">
      <c r="A285" s="9"/>
      <c r="B285" s="9"/>
      <c r="C285" s="9" t="s">
        <v>626</v>
      </c>
      <c r="D285" s="9">
        <v>280</v>
      </c>
      <c r="E285" s="59" t="s">
        <v>674</v>
      </c>
      <c r="F285" s="11" t="s">
        <v>675</v>
      </c>
      <c r="G285" s="11" t="s">
        <v>100</v>
      </c>
      <c r="H285" s="11" t="s">
        <v>384</v>
      </c>
      <c r="I285" s="11" t="s">
        <v>114</v>
      </c>
      <c r="J285" s="17" t="s">
        <v>103</v>
      </c>
      <c r="K285" s="11">
        <v>0</v>
      </c>
      <c r="L285" s="11">
        <v>0</v>
      </c>
      <c r="M285" s="11">
        <v>0</v>
      </c>
      <c r="N285" s="17">
        <v>160</v>
      </c>
      <c r="O285" s="25">
        <v>2</v>
      </c>
      <c r="P285" s="26">
        <v>0</v>
      </c>
      <c r="Q285" s="26">
        <v>1</v>
      </c>
      <c r="R285" s="26">
        <v>0</v>
      </c>
      <c r="S285" s="26">
        <v>0</v>
      </c>
      <c r="T285" s="34">
        <v>120</v>
      </c>
      <c r="U285" s="35">
        <v>100</v>
      </c>
      <c r="V285" s="17">
        <v>10</v>
      </c>
      <c r="W285" s="17">
        <v>40</v>
      </c>
      <c r="X285" s="17">
        <v>60</v>
      </c>
      <c r="Y285" s="17">
        <v>60</v>
      </c>
      <c r="Z285" s="37">
        <v>0</v>
      </c>
      <c r="AA285" s="9"/>
      <c r="AB285" s="9">
        <v>100</v>
      </c>
      <c r="AC285" s="9">
        <v>0</v>
      </c>
      <c r="AD285" s="9">
        <v>0</v>
      </c>
      <c r="AE285" s="9">
        <v>0</v>
      </c>
      <c r="AF285" s="9">
        <v>0</v>
      </c>
      <c r="AG285" s="9">
        <v>0</v>
      </c>
      <c r="AH285" s="9">
        <v>0</v>
      </c>
      <c r="AI285" s="9">
        <v>0</v>
      </c>
      <c r="AJ285" s="9">
        <v>0</v>
      </c>
      <c r="AK285" s="9"/>
      <c r="AL285" s="9"/>
      <c r="AM285" s="9"/>
      <c r="AN285" s="44">
        <f t="shared" si="21"/>
        <v>650</v>
      </c>
      <c r="AO285" s="9" t="str">
        <f>VLOOKUP(H285,'[1]3.公布版'!$H:$AN,33,0)</f>
        <v>麻醉科</v>
      </c>
      <c r="AP285" s="9">
        <f t="shared" si="22"/>
        <v>29</v>
      </c>
      <c r="AQ285" s="9">
        <f>COUNTIF(AO:AO,AO285)</f>
        <v>50</v>
      </c>
      <c r="AR285" s="46">
        <f t="shared" si="23"/>
        <v>0.58</v>
      </c>
      <c r="AS285" s="47">
        <f t="shared" si="24"/>
        <v>1</v>
      </c>
      <c r="AT285" s="9">
        <v>1200</v>
      </c>
      <c r="AU285" s="9">
        <v>21</v>
      </c>
      <c r="AV285" s="48">
        <f t="shared" si="20"/>
        <v>1200</v>
      </c>
      <c r="AW285" s="9"/>
    </row>
    <row r="286" s="2" customFormat="1" ht="22" customHeight="1" spans="1:49">
      <c r="A286" s="9"/>
      <c r="B286" s="9"/>
      <c r="C286" s="9" t="s">
        <v>345</v>
      </c>
      <c r="D286" s="9">
        <v>281</v>
      </c>
      <c r="E286" s="17" t="s">
        <v>676</v>
      </c>
      <c r="F286" s="11" t="s">
        <v>677</v>
      </c>
      <c r="G286" s="11" t="s">
        <v>113</v>
      </c>
      <c r="H286" s="11" t="s">
        <v>384</v>
      </c>
      <c r="I286" s="11" t="s">
        <v>102</v>
      </c>
      <c r="J286" s="17" t="s">
        <v>103</v>
      </c>
      <c r="K286" s="11">
        <v>0</v>
      </c>
      <c r="L286" s="11">
        <v>0</v>
      </c>
      <c r="M286" s="11">
        <v>0</v>
      </c>
      <c r="N286" s="17">
        <v>160</v>
      </c>
      <c r="O286" s="26">
        <v>0</v>
      </c>
      <c r="P286" s="26">
        <v>6</v>
      </c>
      <c r="Q286" s="26">
        <v>2</v>
      </c>
      <c r="R286" s="26">
        <v>0</v>
      </c>
      <c r="S286" s="26">
        <v>0</v>
      </c>
      <c r="T286" s="34">
        <v>160</v>
      </c>
      <c r="U286" s="35">
        <v>100</v>
      </c>
      <c r="V286" s="17">
        <v>10</v>
      </c>
      <c r="W286" s="17">
        <v>80</v>
      </c>
      <c r="X286" s="17">
        <v>60</v>
      </c>
      <c r="Y286" s="17">
        <v>30</v>
      </c>
      <c r="Z286" s="37">
        <v>0</v>
      </c>
      <c r="AA286" s="9"/>
      <c r="AB286" s="9">
        <v>0</v>
      </c>
      <c r="AC286" s="9">
        <v>0</v>
      </c>
      <c r="AD286" s="9">
        <v>0</v>
      </c>
      <c r="AE286" s="9">
        <v>0</v>
      </c>
      <c r="AF286" s="9">
        <v>0</v>
      </c>
      <c r="AG286" s="9">
        <v>0</v>
      </c>
      <c r="AH286" s="9">
        <v>0</v>
      </c>
      <c r="AI286" s="9">
        <v>0</v>
      </c>
      <c r="AJ286" s="9">
        <v>0</v>
      </c>
      <c r="AK286" s="9"/>
      <c r="AL286" s="9"/>
      <c r="AM286" s="9"/>
      <c r="AN286" s="44">
        <f t="shared" si="21"/>
        <v>600</v>
      </c>
      <c r="AO286" s="9" t="str">
        <f>VLOOKUP(H286,'[1]3.公布版'!$H:$AN,33,0)</f>
        <v>麻醉科</v>
      </c>
      <c r="AP286" s="9">
        <f t="shared" si="22"/>
        <v>30</v>
      </c>
      <c r="AQ286" s="9">
        <f>COUNTIF(AO:AO,AO286)</f>
        <v>50</v>
      </c>
      <c r="AR286" s="46">
        <f t="shared" si="23"/>
        <v>0.6</v>
      </c>
      <c r="AS286" s="47">
        <f t="shared" si="24"/>
        <v>1</v>
      </c>
      <c r="AT286" s="9">
        <v>1200</v>
      </c>
      <c r="AU286" s="9">
        <v>21</v>
      </c>
      <c r="AV286" s="48">
        <f t="shared" si="20"/>
        <v>1200</v>
      </c>
      <c r="AW286" s="9"/>
    </row>
    <row r="287" s="2" customFormat="1" ht="22" customHeight="1" spans="1:49">
      <c r="A287" s="9"/>
      <c r="B287" s="9"/>
      <c r="C287" s="9" t="s">
        <v>626</v>
      </c>
      <c r="D287" s="9">
        <v>282</v>
      </c>
      <c r="E287" s="13" t="s">
        <v>678</v>
      </c>
      <c r="F287" s="11" t="s">
        <v>679</v>
      </c>
      <c r="G287" s="11" t="s">
        <v>113</v>
      </c>
      <c r="H287" s="11" t="s">
        <v>384</v>
      </c>
      <c r="I287" s="11" t="s">
        <v>102</v>
      </c>
      <c r="J287" s="17" t="s">
        <v>103</v>
      </c>
      <c r="K287" s="11">
        <v>0</v>
      </c>
      <c r="L287" s="11">
        <v>0</v>
      </c>
      <c r="M287" s="11">
        <v>0</v>
      </c>
      <c r="N287" s="17">
        <v>160</v>
      </c>
      <c r="O287" s="25">
        <v>2</v>
      </c>
      <c r="P287" s="26">
        <v>0</v>
      </c>
      <c r="Q287" s="26">
        <v>1</v>
      </c>
      <c r="R287" s="26">
        <v>0</v>
      </c>
      <c r="S287" s="26">
        <v>0</v>
      </c>
      <c r="T287" s="34">
        <v>120</v>
      </c>
      <c r="U287" s="35">
        <v>100</v>
      </c>
      <c r="V287" s="17">
        <v>10</v>
      </c>
      <c r="W287" s="17">
        <v>40</v>
      </c>
      <c r="X287" s="17">
        <v>60</v>
      </c>
      <c r="Y287" s="17">
        <v>60</v>
      </c>
      <c r="Z287" s="37">
        <v>0</v>
      </c>
      <c r="AA287" s="9"/>
      <c r="AB287" s="9">
        <v>0</v>
      </c>
      <c r="AC287" s="9">
        <v>0</v>
      </c>
      <c r="AD287" s="9">
        <v>0</v>
      </c>
      <c r="AE287" s="9">
        <v>0</v>
      </c>
      <c r="AF287" s="9">
        <v>0</v>
      </c>
      <c r="AG287" s="9">
        <v>0</v>
      </c>
      <c r="AH287" s="9">
        <v>0</v>
      </c>
      <c r="AI287" s="9">
        <v>0</v>
      </c>
      <c r="AJ287" s="9">
        <v>0</v>
      </c>
      <c r="AK287" s="9"/>
      <c r="AL287" s="9"/>
      <c r="AM287" s="9"/>
      <c r="AN287" s="44">
        <f t="shared" si="21"/>
        <v>550</v>
      </c>
      <c r="AO287" s="9" t="str">
        <f>VLOOKUP(H287,'[1]3.公布版'!$H:$AN,33,0)</f>
        <v>麻醉科</v>
      </c>
      <c r="AP287" s="9">
        <f t="shared" si="22"/>
        <v>31</v>
      </c>
      <c r="AQ287" s="9">
        <f>COUNTIF(AO:AO,AO287)</f>
        <v>50</v>
      </c>
      <c r="AR287" s="46">
        <f t="shared" si="23"/>
        <v>0.62</v>
      </c>
      <c r="AS287" s="47">
        <f t="shared" si="24"/>
        <v>0.75</v>
      </c>
      <c r="AT287" s="9">
        <v>1200</v>
      </c>
      <c r="AU287" s="9">
        <v>21</v>
      </c>
      <c r="AV287" s="48">
        <f t="shared" si="20"/>
        <v>900</v>
      </c>
      <c r="AW287" s="9"/>
    </row>
    <row r="288" s="2" customFormat="1" ht="22" customHeight="1" spans="1:49">
      <c r="A288" s="9"/>
      <c r="B288" s="9"/>
      <c r="C288" s="9" t="s">
        <v>626</v>
      </c>
      <c r="D288" s="9">
        <v>283</v>
      </c>
      <c r="E288" s="10" t="s">
        <v>680</v>
      </c>
      <c r="F288" s="11" t="s">
        <v>681</v>
      </c>
      <c r="G288" s="11" t="s">
        <v>100</v>
      </c>
      <c r="H288" s="11" t="s">
        <v>384</v>
      </c>
      <c r="I288" s="11" t="s">
        <v>102</v>
      </c>
      <c r="J288" s="17" t="s">
        <v>103</v>
      </c>
      <c r="K288" s="11">
        <v>0</v>
      </c>
      <c r="L288" s="11">
        <v>0</v>
      </c>
      <c r="M288" s="11">
        <v>0</v>
      </c>
      <c r="N288" s="17">
        <v>160</v>
      </c>
      <c r="O288" s="25">
        <v>2</v>
      </c>
      <c r="P288" s="26">
        <v>0</v>
      </c>
      <c r="Q288" s="26">
        <v>1</v>
      </c>
      <c r="R288" s="26">
        <v>0</v>
      </c>
      <c r="S288" s="26">
        <v>0</v>
      </c>
      <c r="T288" s="34">
        <v>120</v>
      </c>
      <c r="U288" s="35">
        <v>100</v>
      </c>
      <c r="V288" s="17">
        <v>10</v>
      </c>
      <c r="W288" s="17">
        <v>40</v>
      </c>
      <c r="X288" s="17">
        <v>60</v>
      </c>
      <c r="Y288" s="17">
        <v>60</v>
      </c>
      <c r="Z288" s="37">
        <v>0</v>
      </c>
      <c r="AA288" s="9"/>
      <c r="AB288" s="9">
        <v>0</v>
      </c>
      <c r="AC288" s="9">
        <v>0</v>
      </c>
      <c r="AD288" s="9">
        <v>0</v>
      </c>
      <c r="AE288" s="9">
        <v>0</v>
      </c>
      <c r="AF288" s="9">
        <v>0</v>
      </c>
      <c r="AG288" s="9">
        <v>0</v>
      </c>
      <c r="AH288" s="9">
        <v>0</v>
      </c>
      <c r="AI288" s="9">
        <v>0</v>
      </c>
      <c r="AJ288" s="9">
        <v>0</v>
      </c>
      <c r="AK288" s="9"/>
      <c r="AL288" s="9"/>
      <c r="AM288" s="9"/>
      <c r="AN288" s="44">
        <f t="shared" si="21"/>
        <v>550</v>
      </c>
      <c r="AO288" s="9" t="str">
        <f>VLOOKUP(H288,'[1]3.公布版'!$H:$AN,33,0)</f>
        <v>麻醉科</v>
      </c>
      <c r="AP288" s="9">
        <f t="shared" si="22"/>
        <v>31</v>
      </c>
      <c r="AQ288" s="9">
        <f>COUNTIF(AO:AO,AO288)</f>
        <v>50</v>
      </c>
      <c r="AR288" s="46">
        <f t="shared" si="23"/>
        <v>0.62</v>
      </c>
      <c r="AS288" s="47">
        <f t="shared" si="24"/>
        <v>0.75</v>
      </c>
      <c r="AT288" s="9">
        <v>1200</v>
      </c>
      <c r="AU288" s="9">
        <v>21</v>
      </c>
      <c r="AV288" s="48">
        <f t="shared" si="20"/>
        <v>900</v>
      </c>
      <c r="AW288" s="9"/>
    </row>
    <row r="289" s="2" customFormat="1" ht="22" customHeight="1" spans="1:49">
      <c r="A289" s="9"/>
      <c r="B289" s="9"/>
      <c r="C289" s="9" t="s">
        <v>331</v>
      </c>
      <c r="D289" s="9">
        <v>284</v>
      </c>
      <c r="E289" s="17" t="s">
        <v>682</v>
      </c>
      <c r="F289" s="11" t="s">
        <v>683</v>
      </c>
      <c r="G289" s="11" t="s">
        <v>113</v>
      </c>
      <c r="H289" s="11" t="s">
        <v>384</v>
      </c>
      <c r="I289" s="11" t="s">
        <v>102</v>
      </c>
      <c r="J289" s="11" t="s">
        <v>103</v>
      </c>
      <c r="K289" s="11">
        <v>0</v>
      </c>
      <c r="L289" s="11">
        <v>0</v>
      </c>
      <c r="M289" s="11">
        <v>0</v>
      </c>
      <c r="N289" s="11">
        <v>160</v>
      </c>
      <c r="O289" s="26">
        <v>0</v>
      </c>
      <c r="P289" s="26">
        <v>4</v>
      </c>
      <c r="Q289" s="26">
        <v>1</v>
      </c>
      <c r="R289" s="26">
        <v>0</v>
      </c>
      <c r="S289" s="26">
        <v>0</v>
      </c>
      <c r="T289" s="31">
        <v>100</v>
      </c>
      <c r="U289" s="32">
        <v>100</v>
      </c>
      <c r="V289" s="11">
        <v>10</v>
      </c>
      <c r="W289" s="11">
        <v>60</v>
      </c>
      <c r="X289" s="11">
        <v>60</v>
      </c>
      <c r="Y289" s="11">
        <v>60</v>
      </c>
      <c r="Z289" s="37">
        <v>0</v>
      </c>
      <c r="AA289" s="38"/>
      <c r="AB289" s="9">
        <v>0</v>
      </c>
      <c r="AC289" s="9">
        <v>0</v>
      </c>
      <c r="AD289" s="9">
        <v>0</v>
      </c>
      <c r="AE289" s="9">
        <v>0</v>
      </c>
      <c r="AF289" s="9">
        <v>0</v>
      </c>
      <c r="AG289" s="9">
        <v>0</v>
      </c>
      <c r="AH289" s="9">
        <v>0</v>
      </c>
      <c r="AI289" s="9">
        <v>0</v>
      </c>
      <c r="AJ289" s="9">
        <v>0</v>
      </c>
      <c r="AK289" s="9"/>
      <c r="AL289" s="9"/>
      <c r="AM289" s="9"/>
      <c r="AN289" s="44">
        <f t="shared" si="21"/>
        <v>550</v>
      </c>
      <c r="AO289" s="9" t="str">
        <f>VLOOKUP(H289,'[1]3.公布版'!$H:$AN,33,0)</f>
        <v>麻醉科</v>
      </c>
      <c r="AP289" s="9">
        <f t="shared" si="22"/>
        <v>31</v>
      </c>
      <c r="AQ289" s="9">
        <f>COUNTIF(AO:AO,AO289)</f>
        <v>50</v>
      </c>
      <c r="AR289" s="46">
        <f t="shared" si="23"/>
        <v>0.62</v>
      </c>
      <c r="AS289" s="47">
        <f t="shared" si="24"/>
        <v>0.75</v>
      </c>
      <c r="AT289" s="9">
        <v>1200</v>
      </c>
      <c r="AU289" s="9">
        <v>21</v>
      </c>
      <c r="AV289" s="48">
        <f t="shared" si="20"/>
        <v>900</v>
      </c>
      <c r="AW289" s="9"/>
    </row>
    <row r="290" s="2" customFormat="1" ht="22" customHeight="1" spans="1:49">
      <c r="A290" s="9"/>
      <c r="B290" s="9"/>
      <c r="C290" s="9" t="s">
        <v>331</v>
      </c>
      <c r="D290" s="9">
        <v>285</v>
      </c>
      <c r="E290" s="17" t="s">
        <v>684</v>
      </c>
      <c r="F290" s="11" t="s">
        <v>685</v>
      </c>
      <c r="G290" s="11" t="s">
        <v>113</v>
      </c>
      <c r="H290" s="11" t="s">
        <v>384</v>
      </c>
      <c r="I290" s="11" t="s">
        <v>102</v>
      </c>
      <c r="J290" s="11" t="s">
        <v>103</v>
      </c>
      <c r="K290" s="11">
        <v>0</v>
      </c>
      <c r="L290" s="11">
        <v>0</v>
      </c>
      <c r="M290" s="11">
        <v>0</v>
      </c>
      <c r="N290" s="11">
        <v>160</v>
      </c>
      <c r="O290" s="26">
        <v>0</v>
      </c>
      <c r="P290" s="26">
        <v>4</v>
      </c>
      <c r="Q290" s="26">
        <v>1</v>
      </c>
      <c r="R290" s="26">
        <v>0</v>
      </c>
      <c r="S290" s="26">
        <v>0</v>
      </c>
      <c r="T290" s="31">
        <v>100</v>
      </c>
      <c r="U290" s="32">
        <v>100</v>
      </c>
      <c r="V290" s="11">
        <v>10</v>
      </c>
      <c r="W290" s="11">
        <v>60</v>
      </c>
      <c r="X290" s="11">
        <v>60</v>
      </c>
      <c r="Y290" s="11">
        <v>60</v>
      </c>
      <c r="Z290" s="37">
        <v>0</v>
      </c>
      <c r="AA290" s="38"/>
      <c r="AB290" s="9">
        <v>0</v>
      </c>
      <c r="AC290" s="9">
        <v>0</v>
      </c>
      <c r="AD290" s="9">
        <v>0</v>
      </c>
      <c r="AE290" s="9">
        <v>0</v>
      </c>
      <c r="AF290" s="9">
        <v>0</v>
      </c>
      <c r="AG290" s="9">
        <v>0</v>
      </c>
      <c r="AH290" s="9">
        <v>0</v>
      </c>
      <c r="AI290" s="9">
        <v>0</v>
      </c>
      <c r="AJ290" s="9">
        <v>0</v>
      </c>
      <c r="AK290" s="9"/>
      <c r="AL290" s="9"/>
      <c r="AM290" s="9"/>
      <c r="AN290" s="44">
        <f t="shared" si="21"/>
        <v>550</v>
      </c>
      <c r="AO290" s="9" t="str">
        <f>VLOOKUP(H290,'[1]3.公布版'!$H:$AN,33,0)</f>
        <v>麻醉科</v>
      </c>
      <c r="AP290" s="9">
        <f t="shared" si="22"/>
        <v>31</v>
      </c>
      <c r="AQ290" s="9">
        <f>COUNTIF(AO:AO,AO290)</f>
        <v>50</v>
      </c>
      <c r="AR290" s="46">
        <f t="shared" si="23"/>
        <v>0.62</v>
      </c>
      <c r="AS290" s="47">
        <f t="shared" si="24"/>
        <v>0.75</v>
      </c>
      <c r="AT290" s="9">
        <v>1200</v>
      </c>
      <c r="AU290" s="9">
        <v>21</v>
      </c>
      <c r="AV290" s="48">
        <f t="shared" si="20"/>
        <v>900</v>
      </c>
      <c r="AW290" s="9"/>
    </row>
    <row r="291" s="2" customFormat="1" ht="22" customHeight="1" spans="1:49">
      <c r="A291" s="9"/>
      <c r="B291" s="9"/>
      <c r="C291" s="9" t="s">
        <v>384</v>
      </c>
      <c r="D291" s="9">
        <v>286</v>
      </c>
      <c r="E291" s="18" t="s">
        <v>686</v>
      </c>
      <c r="F291" s="11" t="s">
        <v>687</v>
      </c>
      <c r="G291" s="11" t="s">
        <v>100</v>
      </c>
      <c r="H291" s="11" t="s">
        <v>384</v>
      </c>
      <c r="I291" s="11" t="s">
        <v>114</v>
      </c>
      <c r="J291" s="17" t="s">
        <v>103</v>
      </c>
      <c r="K291" s="17">
        <v>0</v>
      </c>
      <c r="L291" s="17">
        <v>0</v>
      </c>
      <c r="M291" s="17">
        <v>0</v>
      </c>
      <c r="N291" s="17">
        <v>160</v>
      </c>
      <c r="O291" s="26">
        <v>0</v>
      </c>
      <c r="P291" s="26">
        <v>3</v>
      </c>
      <c r="Q291" s="25">
        <v>0</v>
      </c>
      <c r="R291" s="26">
        <v>0</v>
      </c>
      <c r="S291" s="26">
        <v>0</v>
      </c>
      <c r="T291" s="34">
        <v>60</v>
      </c>
      <c r="U291" s="35">
        <v>100</v>
      </c>
      <c r="V291" s="17">
        <v>10</v>
      </c>
      <c r="W291" s="17">
        <v>60</v>
      </c>
      <c r="X291" s="17">
        <v>60</v>
      </c>
      <c r="Y291" s="17">
        <v>60</v>
      </c>
      <c r="Z291" s="13">
        <v>20</v>
      </c>
      <c r="AA291" s="9"/>
      <c r="AB291" s="9">
        <v>0</v>
      </c>
      <c r="AC291" s="9">
        <v>0</v>
      </c>
      <c r="AD291" s="9">
        <v>0</v>
      </c>
      <c r="AE291" s="9">
        <v>0</v>
      </c>
      <c r="AF291" s="9">
        <v>0</v>
      </c>
      <c r="AG291" s="9">
        <v>0</v>
      </c>
      <c r="AH291" s="9">
        <v>0</v>
      </c>
      <c r="AI291" s="9">
        <v>0</v>
      </c>
      <c r="AJ291" s="9">
        <v>0</v>
      </c>
      <c r="AK291" s="9"/>
      <c r="AL291" s="9"/>
      <c r="AM291" s="9"/>
      <c r="AN291" s="44">
        <f t="shared" si="21"/>
        <v>530</v>
      </c>
      <c r="AO291" s="9" t="str">
        <f>VLOOKUP(H291,'[1]3.公布版'!$H:$AN,33,0)</f>
        <v>麻醉科</v>
      </c>
      <c r="AP291" s="9">
        <f t="shared" si="22"/>
        <v>35</v>
      </c>
      <c r="AQ291" s="9">
        <f>COUNTIF(AO:AO,AO291)</f>
        <v>50</v>
      </c>
      <c r="AR291" s="46">
        <f t="shared" si="23"/>
        <v>0.7</v>
      </c>
      <c r="AS291" s="47">
        <f t="shared" si="24"/>
        <v>0.75</v>
      </c>
      <c r="AT291" s="9">
        <v>1200</v>
      </c>
      <c r="AU291" s="9">
        <v>21</v>
      </c>
      <c r="AV291" s="48">
        <f t="shared" si="20"/>
        <v>900</v>
      </c>
      <c r="AW291" s="9"/>
    </row>
    <row r="292" s="2" customFormat="1" ht="22" customHeight="1" spans="1:49">
      <c r="A292" s="9"/>
      <c r="B292" s="9"/>
      <c r="C292" s="9" t="s">
        <v>384</v>
      </c>
      <c r="D292" s="9">
        <v>287</v>
      </c>
      <c r="E292" s="58" t="s">
        <v>688</v>
      </c>
      <c r="F292" s="11" t="s">
        <v>689</v>
      </c>
      <c r="G292" s="11" t="s">
        <v>100</v>
      </c>
      <c r="H292" s="11" t="s">
        <v>384</v>
      </c>
      <c r="I292" s="11" t="s">
        <v>114</v>
      </c>
      <c r="J292" s="17" t="s">
        <v>103</v>
      </c>
      <c r="K292" s="17">
        <v>0</v>
      </c>
      <c r="L292" s="17">
        <v>0</v>
      </c>
      <c r="M292" s="17">
        <v>0</v>
      </c>
      <c r="N292" s="17">
        <v>160</v>
      </c>
      <c r="O292" s="26">
        <v>0</v>
      </c>
      <c r="P292" s="26">
        <v>2</v>
      </c>
      <c r="Q292" s="25">
        <v>0</v>
      </c>
      <c r="R292" s="26">
        <v>0</v>
      </c>
      <c r="S292" s="26">
        <v>0</v>
      </c>
      <c r="T292" s="34">
        <v>40</v>
      </c>
      <c r="U292" s="35">
        <v>100</v>
      </c>
      <c r="V292" s="17">
        <v>10</v>
      </c>
      <c r="W292" s="17">
        <v>60</v>
      </c>
      <c r="X292" s="17">
        <v>60</v>
      </c>
      <c r="Y292" s="17">
        <v>60</v>
      </c>
      <c r="Z292" s="13">
        <v>40</v>
      </c>
      <c r="AA292" s="9"/>
      <c r="AB292" s="9">
        <v>0</v>
      </c>
      <c r="AC292" s="9">
        <v>0</v>
      </c>
      <c r="AD292" s="9">
        <v>0</v>
      </c>
      <c r="AE292" s="9">
        <v>0</v>
      </c>
      <c r="AF292" s="9">
        <v>0</v>
      </c>
      <c r="AG292" s="9">
        <v>0</v>
      </c>
      <c r="AH292" s="9">
        <v>0</v>
      </c>
      <c r="AI292" s="9">
        <v>0</v>
      </c>
      <c r="AJ292" s="9">
        <v>0</v>
      </c>
      <c r="AK292" s="9"/>
      <c r="AL292" s="9"/>
      <c r="AM292" s="9"/>
      <c r="AN292" s="44">
        <f t="shared" si="21"/>
        <v>530</v>
      </c>
      <c r="AO292" s="9" t="str">
        <f>VLOOKUP(H292,'[1]3.公布版'!$H:$AN,33,0)</f>
        <v>麻醉科</v>
      </c>
      <c r="AP292" s="9">
        <f t="shared" si="22"/>
        <v>35</v>
      </c>
      <c r="AQ292" s="9">
        <f>COUNTIF(AO:AO,AO292)</f>
        <v>50</v>
      </c>
      <c r="AR292" s="46">
        <f t="shared" si="23"/>
        <v>0.7</v>
      </c>
      <c r="AS292" s="47">
        <f t="shared" si="24"/>
        <v>0.75</v>
      </c>
      <c r="AT292" s="9">
        <v>1200</v>
      </c>
      <c r="AU292" s="9">
        <v>21</v>
      </c>
      <c r="AV292" s="48">
        <f t="shared" si="20"/>
        <v>900</v>
      </c>
      <c r="AW292" s="9"/>
    </row>
    <row r="293" s="2" customFormat="1" ht="22" customHeight="1" spans="1:49">
      <c r="A293" s="9"/>
      <c r="B293" s="9"/>
      <c r="C293" s="9" t="s">
        <v>331</v>
      </c>
      <c r="D293" s="9">
        <v>288</v>
      </c>
      <c r="E293" s="17" t="s">
        <v>690</v>
      </c>
      <c r="F293" s="11" t="s">
        <v>691</v>
      </c>
      <c r="G293" s="11" t="s">
        <v>113</v>
      </c>
      <c r="H293" s="11" t="s">
        <v>384</v>
      </c>
      <c r="I293" s="11" t="s">
        <v>102</v>
      </c>
      <c r="J293" s="11" t="s">
        <v>103</v>
      </c>
      <c r="K293" s="11">
        <v>0</v>
      </c>
      <c r="L293" s="11">
        <v>0</v>
      </c>
      <c r="M293" s="11">
        <v>0</v>
      </c>
      <c r="N293" s="11">
        <v>160</v>
      </c>
      <c r="O293" s="26">
        <v>0</v>
      </c>
      <c r="P293" s="26">
        <v>3</v>
      </c>
      <c r="Q293" s="26">
        <v>1</v>
      </c>
      <c r="R293" s="26">
        <v>0</v>
      </c>
      <c r="S293" s="26">
        <v>0</v>
      </c>
      <c r="T293" s="31">
        <v>80</v>
      </c>
      <c r="U293" s="32">
        <v>100</v>
      </c>
      <c r="V293" s="11">
        <v>10</v>
      </c>
      <c r="W293" s="11">
        <v>60</v>
      </c>
      <c r="X293" s="11">
        <v>60</v>
      </c>
      <c r="Y293" s="11">
        <v>60</v>
      </c>
      <c r="Z293" s="37">
        <v>0</v>
      </c>
      <c r="AA293" s="38"/>
      <c r="AB293" s="9">
        <v>0</v>
      </c>
      <c r="AC293" s="9">
        <v>0</v>
      </c>
      <c r="AD293" s="9">
        <v>0</v>
      </c>
      <c r="AE293" s="9">
        <v>0</v>
      </c>
      <c r="AF293" s="9">
        <v>0</v>
      </c>
      <c r="AG293" s="9">
        <v>0</v>
      </c>
      <c r="AH293" s="9">
        <v>0</v>
      </c>
      <c r="AI293" s="9">
        <v>0</v>
      </c>
      <c r="AJ293" s="9">
        <v>0</v>
      </c>
      <c r="AK293" s="9"/>
      <c r="AL293" s="9"/>
      <c r="AM293" s="9"/>
      <c r="AN293" s="44">
        <f t="shared" si="21"/>
        <v>530</v>
      </c>
      <c r="AO293" s="9" t="str">
        <f>VLOOKUP(H293,'[1]3.公布版'!$H:$AN,33,0)</f>
        <v>麻醉科</v>
      </c>
      <c r="AP293" s="9">
        <f t="shared" si="22"/>
        <v>35</v>
      </c>
      <c r="AQ293" s="9">
        <f>COUNTIF(AO:AO,AO293)</f>
        <v>50</v>
      </c>
      <c r="AR293" s="46">
        <f t="shared" si="23"/>
        <v>0.7</v>
      </c>
      <c r="AS293" s="47">
        <f t="shared" si="24"/>
        <v>0.75</v>
      </c>
      <c r="AT293" s="9">
        <v>1200</v>
      </c>
      <c r="AU293" s="9">
        <v>21</v>
      </c>
      <c r="AV293" s="48">
        <f t="shared" si="20"/>
        <v>900</v>
      </c>
      <c r="AW293" s="9"/>
    </row>
    <row r="294" s="2" customFormat="1" ht="22" customHeight="1" spans="1:49">
      <c r="A294" s="9"/>
      <c r="B294" s="9"/>
      <c r="C294" s="9" t="s">
        <v>337</v>
      </c>
      <c r="D294" s="9">
        <v>289</v>
      </c>
      <c r="E294" s="17" t="s">
        <v>692</v>
      </c>
      <c r="F294" s="11" t="s">
        <v>693</v>
      </c>
      <c r="G294" s="11" t="s">
        <v>100</v>
      </c>
      <c r="H294" s="11" t="s">
        <v>384</v>
      </c>
      <c r="I294" s="11" t="s">
        <v>114</v>
      </c>
      <c r="J294" s="17" t="s">
        <v>103</v>
      </c>
      <c r="K294" s="17">
        <v>0</v>
      </c>
      <c r="L294" s="17">
        <v>0</v>
      </c>
      <c r="M294" s="17">
        <v>0</v>
      </c>
      <c r="N294" s="17">
        <v>80</v>
      </c>
      <c r="O294" s="26">
        <v>0</v>
      </c>
      <c r="P294" s="26">
        <v>4</v>
      </c>
      <c r="Q294" s="26">
        <v>7</v>
      </c>
      <c r="R294" s="26">
        <v>0</v>
      </c>
      <c r="S294" s="26">
        <v>0</v>
      </c>
      <c r="T294" s="34">
        <v>220</v>
      </c>
      <c r="U294" s="35">
        <v>100</v>
      </c>
      <c r="V294" s="17">
        <v>0</v>
      </c>
      <c r="W294" s="17">
        <v>20</v>
      </c>
      <c r="X294" s="17">
        <v>0</v>
      </c>
      <c r="Y294" s="17">
        <v>0</v>
      </c>
      <c r="Z294" s="13">
        <v>0</v>
      </c>
      <c r="AA294" s="9"/>
      <c r="AB294" s="9">
        <v>100</v>
      </c>
      <c r="AC294" s="9">
        <v>0</v>
      </c>
      <c r="AD294" s="9">
        <v>0</v>
      </c>
      <c r="AE294" s="9">
        <v>0</v>
      </c>
      <c r="AF294" s="9">
        <v>0</v>
      </c>
      <c r="AG294" s="9">
        <v>0</v>
      </c>
      <c r="AH294" s="9">
        <v>0</v>
      </c>
      <c r="AI294" s="9">
        <v>0</v>
      </c>
      <c r="AJ294" s="9">
        <v>0</v>
      </c>
      <c r="AK294" s="9"/>
      <c r="AL294" s="9"/>
      <c r="AM294" s="9"/>
      <c r="AN294" s="44">
        <f t="shared" si="21"/>
        <v>520</v>
      </c>
      <c r="AO294" s="9" t="str">
        <f>VLOOKUP(H294,'[1]3.公布版'!$H:$AN,33,0)</f>
        <v>麻醉科</v>
      </c>
      <c r="AP294" s="9">
        <f t="shared" si="22"/>
        <v>38</v>
      </c>
      <c r="AQ294" s="9">
        <f>COUNTIF(AO:AO,AO294)</f>
        <v>50</v>
      </c>
      <c r="AR294" s="46">
        <f t="shared" si="23"/>
        <v>0.76</v>
      </c>
      <c r="AS294" s="47">
        <f t="shared" si="24"/>
        <v>0.75</v>
      </c>
      <c r="AT294" s="9">
        <v>1200</v>
      </c>
      <c r="AU294" s="9">
        <v>21</v>
      </c>
      <c r="AV294" s="48">
        <f t="shared" si="20"/>
        <v>900</v>
      </c>
      <c r="AW294" s="9"/>
    </row>
    <row r="295" s="2" customFormat="1" ht="22" customHeight="1" spans="1:49">
      <c r="A295" s="9"/>
      <c r="B295" s="9"/>
      <c r="C295" s="9" t="s">
        <v>384</v>
      </c>
      <c r="D295" s="9">
        <v>290</v>
      </c>
      <c r="E295" s="58" t="s">
        <v>694</v>
      </c>
      <c r="F295" s="11" t="s">
        <v>695</v>
      </c>
      <c r="G295" s="11" t="s">
        <v>113</v>
      </c>
      <c r="H295" s="11" t="s">
        <v>384</v>
      </c>
      <c r="I295" s="11" t="s">
        <v>114</v>
      </c>
      <c r="J295" s="17" t="s">
        <v>103</v>
      </c>
      <c r="K295" s="17">
        <v>0</v>
      </c>
      <c r="L295" s="17">
        <v>0</v>
      </c>
      <c r="M295" s="17">
        <v>0</v>
      </c>
      <c r="N295" s="17">
        <v>160</v>
      </c>
      <c r="O295" s="26">
        <v>0</v>
      </c>
      <c r="P295" s="26">
        <v>3</v>
      </c>
      <c r="Q295" s="25">
        <v>0</v>
      </c>
      <c r="R295" s="26">
        <v>0</v>
      </c>
      <c r="S295" s="26">
        <v>0</v>
      </c>
      <c r="T295" s="34">
        <v>60</v>
      </c>
      <c r="U295" s="35">
        <v>100</v>
      </c>
      <c r="V295" s="17">
        <v>10</v>
      </c>
      <c r="W295" s="17">
        <v>60</v>
      </c>
      <c r="X295" s="17">
        <v>30</v>
      </c>
      <c r="Y295" s="17">
        <v>60</v>
      </c>
      <c r="Z295" s="13">
        <v>40</v>
      </c>
      <c r="AA295" s="9"/>
      <c r="AB295" s="9">
        <v>0</v>
      </c>
      <c r="AC295" s="9">
        <v>0</v>
      </c>
      <c r="AD295" s="9">
        <v>0</v>
      </c>
      <c r="AE295" s="9">
        <v>0</v>
      </c>
      <c r="AF295" s="9">
        <v>0</v>
      </c>
      <c r="AG295" s="9">
        <v>0</v>
      </c>
      <c r="AH295" s="9">
        <v>0</v>
      </c>
      <c r="AI295" s="9">
        <v>0</v>
      </c>
      <c r="AJ295" s="9">
        <v>0</v>
      </c>
      <c r="AK295" s="9"/>
      <c r="AL295" s="9"/>
      <c r="AM295" s="9"/>
      <c r="AN295" s="44">
        <f t="shared" si="21"/>
        <v>520</v>
      </c>
      <c r="AO295" s="9" t="str">
        <f>VLOOKUP(H295,'[1]3.公布版'!$H:$AN,33,0)</f>
        <v>麻醉科</v>
      </c>
      <c r="AP295" s="9">
        <f t="shared" si="22"/>
        <v>38</v>
      </c>
      <c r="AQ295" s="9">
        <f>COUNTIF(AO:AO,AO295)</f>
        <v>50</v>
      </c>
      <c r="AR295" s="46">
        <f t="shared" si="23"/>
        <v>0.76</v>
      </c>
      <c r="AS295" s="47">
        <f t="shared" si="24"/>
        <v>0.75</v>
      </c>
      <c r="AT295" s="9">
        <v>1200</v>
      </c>
      <c r="AU295" s="9">
        <v>21</v>
      </c>
      <c r="AV295" s="48">
        <f t="shared" si="20"/>
        <v>900</v>
      </c>
      <c r="AW295" s="9"/>
    </row>
    <row r="296" s="2" customFormat="1" ht="22" customHeight="1" spans="1:49">
      <c r="A296" s="9"/>
      <c r="B296" s="9"/>
      <c r="C296" s="9" t="s">
        <v>384</v>
      </c>
      <c r="D296" s="9">
        <v>291</v>
      </c>
      <c r="E296" s="17" t="s">
        <v>696</v>
      </c>
      <c r="F296" s="11" t="s">
        <v>697</v>
      </c>
      <c r="G296" s="11" t="s">
        <v>113</v>
      </c>
      <c r="H296" s="11" t="s">
        <v>384</v>
      </c>
      <c r="I296" s="11" t="s">
        <v>102</v>
      </c>
      <c r="J296" s="17" t="s">
        <v>103</v>
      </c>
      <c r="K296" s="17">
        <v>0</v>
      </c>
      <c r="L296" s="17">
        <v>0</v>
      </c>
      <c r="M296" s="17">
        <v>0</v>
      </c>
      <c r="N296" s="17">
        <v>160</v>
      </c>
      <c r="O296" s="26">
        <v>0</v>
      </c>
      <c r="P296" s="26">
        <v>2</v>
      </c>
      <c r="Q296" s="26">
        <v>3</v>
      </c>
      <c r="R296" s="26">
        <v>0</v>
      </c>
      <c r="S296" s="26">
        <v>0</v>
      </c>
      <c r="T296" s="34">
        <v>100</v>
      </c>
      <c r="U296" s="35">
        <v>100</v>
      </c>
      <c r="V296" s="17">
        <v>10</v>
      </c>
      <c r="W296" s="17">
        <v>40</v>
      </c>
      <c r="X296" s="17">
        <v>30</v>
      </c>
      <c r="Y296" s="17">
        <v>30</v>
      </c>
      <c r="Z296" s="13">
        <v>40</v>
      </c>
      <c r="AA296" s="9"/>
      <c r="AB296" s="9">
        <v>0</v>
      </c>
      <c r="AC296" s="9">
        <v>0</v>
      </c>
      <c r="AD296" s="9">
        <v>0</v>
      </c>
      <c r="AE296" s="9">
        <v>0</v>
      </c>
      <c r="AF296" s="9">
        <v>0</v>
      </c>
      <c r="AG296" s="9">
        <v>0</v>
      </c>
      <c r="AH296" s="9">
        <v>0</v>
      </c>
      <c r="AI296" s="9">
        <v>0</v>
      </c>
      <c r="AJ296" s="9">
        <v>0</v>
      </c>
      <c r="AK296" s="9"/>
      <c r="AL296" s="9"/>
      <c r="AM296" s="9"/>
      <c r="AN296" s="44">
        <f t="shared" si="21"/>
        <v>510</v>
      </c>
      <c r="AO296" s="9" t="str">
        <f>VLOOKUP(H296,'[1]3.公布版'!$H:$AN,33,0)</f>
        <v>麻醉科</v>
      </c>
      <c r="AP296" s="9">
        <f t="shared" si="22"/>
        <v>40</v>
      </c>
      <c r="AQ296" s="9">
        <f>COUNTIF(AO:AO,AO296)</f>
        <v>50</v>
      </c>
      <c r="AR296" s="46">
        <f t="shared" si="23"/>
        <v>0.8</v>
      </c>
      <c r="AS296" s="47">
        <f t="shared" si="24"/>
        <v>0.75</v>
      </c>
      <c r="AT296" s="9">
        <v>1200</v>
      </c>
      <c r="AU296" s="9">
        <v>21</v>
      </c>
      <c r="AV296" s="48">
        <f t="shared" si="20"/>
        <v>900</v>
      </c>
      <c r="AW296" s="9"/>
    </row>
    <row r="297" s="2" customFormat="1" ht="22" customHeight="1" spans="1:49">
      <c r="A297" s="9"/>
      <c r="B297" s="9"/>
      <c r="C297" s="9" t="s">
        <v>384</v>
      </c>
      <c r="D297" s="9">
        <v>292</v>
      </c>
      <c r="E297" s="17" t="s">
        <v>698</v>
      </c>
      <c r="F297" s="11" t="s">
        <v>699</v>
      </c>
      <c r="G297" s="11" t="s">
        <v>113</v>
      </c>
      <c r="H297" s="11" t="s">
        <v>384</v>
      </c>
      <c r="I297" s="11" t="s">
        <v>102</v>
      </c>
      <c r="J297" s="17" t="s">
        <v>103</v>
      </c>
      <c r="K297" s="17">
        <v>0</v>
      </c>
      <c r="L297" s="17">
        <v>0</v>
      </c>
      <c r="M297" s="17">
        <v>0</v>
      </c>
      <c r="N297" s="17">
        <v>160</v>
      </c>
      <c r="O297" s="26">
        <v>0</v>
      </c>
      <c r="P297" s="26">
        <v>2</v>
      </c>
      <c r="Q297" s="26">
        <v>2</v>
      </c>
      <c r="R297" s="26">
        <v>0</v>
      </c>
      <c r="S297" s="26">
        <v>0</v>
      </c>
      <c r="T297" s="34">
        <v>80</v>
      </c>
      <c r="U297" s="35">
        <v>100</v>
      </c>
      <c r="V297" s="17">
        <v>10</v>
      </c>
      <c r="W297" s="17">
        <v>40</v>
      </c>
      <c r="X297" s="17">
        <v>30</v>
      </c>
      <c r="Y297" s="17">
        <v>30</v>
      </c>
      <c r="Z297" s="13">
        <v>40</v>
      </c>
      <c r="AA297" s="9"/>
      <c r="AB297" s="9">
        <v>0</v>
      </c>
      <c r="AC297" s="9">
        <v>0</v>
      </c>
      <c r="AD297" s="9">
        <v>0</v>
      </c>
      <c r="AE297" s="9">
        <v>0</v>
      </c>
      <c r="AF297" s="9">
        <v>0</v>
      </c>
      <c r="AG297" s="9">
        <v>0</v>
      </c>
      <c r="AH297" s="9">
        <v>0</v>
      </c>
      <c r="AI297" s="9">
        <v>0</v>
      </c>
      <c r="AJ297" s="9">
        <v>0</v>
      </c>
      <c r="AK297" s="9"/>
      <c r="AL297" s="9"/>
      <c r="AM297" s="9"/>
      <c r="AN297" s="44">
        <f t="shared" si="21"/>
        <v>490</v>
      </c>
      <c r="AO297" s="9" t="str">
        <f>VLOOKUP(H297,'[1]3.公布版'!$H:$AN,33,0)</f>
        <v>麻醉科</v>
      </c>
      <c r="AP297" s="9">
        <f t="shared" si="22"/>
        <v>41</v>
      </c>
      <c r="AQ297" s="9">
        <f>COUNTIF(AO:AO,AO297)</f>
        <v>50</v>
      </c>
      <c r="AR297" s="46">
        <f t="shared" si="23"/>
        <v>0.82</v>
      </c>
      <c r="AS297" s="47">
        <f t="shared" si="24"/>
        <v>0.75</v>
      </c>
      <c r="AT297" s="9">
        <v>1200</v>
      </c>
      <c r="AU297" s="9">
        <v>21</v>
      </c>
      <c r="AV297" s="48">
        <f t="shared" si="20"/>
        <v>900</v>
      </c>
      <c r="AW297" s="9"/>
    </row>
    <row r="298" s="2" customFormat="1" ht="22" customHeight="1" spans="1:49">
      <c r="A298" s="9"/>
      <c r="B298" s="9"/>
      <c r="C298" s="9" t="s">
        <v>384</v>
      </c>
      <c r="D298" s="9">
        <v>293</v>
      </c>
      <c r="E298" s="17" t="s">
        <v>700</v>
      </c>
      <c r="F298" s="11" t="s">
        <v>701</v>
      </c>
      <c r="G298" s="11" t="s">
        <v>113</v>
      </c>
      <c r="H298" s="11" t="s">
        <v>384</v>
      </c>
      <c r="I298" s="11" t="s">
        <v>102</v>
      </c>
      <c r="J298" s="17" t="s">
        <v>103</v>
      </c>
      <c r="K298" s="17">
        <v>0</v>
      </c>
      <c r="L298" s="17">
        <v>0</v>
      </c>
      <c r="M298" s="17">
        <v>0</v>
      </c>
      <c r="N298" s="17">
        <v>160</v>
      </c>
      <c r="O298" s="26">
        <v>0</v>
      </c>
      <c r="P298" s="26">
        <v>2</v>
      </c>
      <c r="Q298" s="26">
        <v>2</v>
      </c>
      <c r="R298" s="26">
        <v>0</v>
      </c>
      <c r="S298" s="26">
        <v>0</v>
      </c>
      <c r="T298" s="34">
        <v>80</v>
      </c>
      <c r="U298" s="35">
        <v>100</v>
      </c>
      <c r="V298" s="17">
        <v>10</v>
      </c>
      <c r="W298" s="17">
        <v>40</v>
      </c>
      <c r="X298" s="17">
        <v>30</v>
      </c>
      <c r="Y298" s="17">
        <v>30</v>
      </c>
      <c r="Z298" s="13">
        <v>40</v>
      </c>
      <c r="AA298" s="9"/>
      <c r="AB298" s="9">
        <v>0</v>
      </c>
      <c r="AC298" s="9">
        <v>0</v>
      </c>
      <c r="AD298" s="9">
        <v>0</v>
      </c>
      <c r="AE298" s="9">
        <v>0</v>
      </c>
      <c r="AF298" s="9">
        <v>0</v>
      </c>
      <c r="AG298" s="9">
        <v>0</v>
      </c>
      <c r="AH298" s="9">
        <v>0</v>
      </c>
      <c r="AI298" s="9">
        <v>0</v>
      </c>
      <c r="AJ298" s="9">
        <v>0</v>
      </c>
      <c r="AK298" s="9"/>
      <c r="AL298" s="9"/>
      <c r="AM298" s="9"/>
      <c r="AN298" s="44">
        <f t="shared" si="21"/>
        <v>490</v>
      </c>
      <c r="AO298" s="9" t="str">
        <f>VLOOKUP(H298,'[1]3.公布版'!$H:$AN,33,0)</f>
        <v>麻醉科</v>
      </c>
      <c r="AP298" s="9">
        <f t="shared" si="22"/>
        <v>41</v>
      </c>
      <c r="AQ298" s="9">
        <f>COUNTIF(AO:AO,AO298)</f>
        <v>50</v>
      </c>
      <c r="AR298" s="46">
        <f t="shared" si="23"/>
        <v>0.82</v>
      </c>
      <c r="AS298" s="47">
        <f t="shared" si="24"/>
        <v>0.75</v>
      </c>
      <c r="AT298" s="9">
        <v>1200</v>
      </c>
      <c r="AU298" s="9">
        <v>21</v>
      </c>
      <c r="AV298" s="48">
        <f t="shared" si="20"/>
        <v>900</v>
      </c>
      <c r="AW298" s="9"/>
    </row>
    <row r="299" s="2" customFormat="1" ht="22" customHeight="1" spans="1:49">
      <c r="A299" s="9"/>
      <c r="B299" s="9"/>
      <c r="C299" s="9" t="s">
        <v>384</v>
      </c>
      <c r="D299" s="9">
        <v>294</v>
      </c>
      <c r="E299" s="17" t="s">
        <v>702</v>
      </c>
      <c r="F299" s="11" t="s">
        <v>703</v>
      </c>
      <c r="G299" s="11" t="s">
        <v>113</v>
      </c>
      <c r="H299" s="11" t="s">
        <v>384</v>
      </c>
      <c r="I299" s="11" t="s">
        <v>102</v>
      </c>
      <c r="J299" s="17" t="s">
        <v>103</v>
      </c>
      <c r="K299" s="17">
        <v>0</v>
      </c>
      <c r="L299" s="17">
        <v>0</v>
      </c>
      <c r="M299" s="17">
        <v>0</v>
      </c>
      <c r="N299" s="17">
        <v>160</v>
      </c>
      <c r="O299" s="26">
        <v>0</v>
      </c>
      <c r="P299" s="26">
        <v>2</v>
      </c>
      <c r="Q299" s="26">
        <v>1</v>
      </c>
      <c r="R299" s="26">
        <v>0</v>
      </c>
      <c r="S299" s="26">
        <v>0</v>
      </c>
      <c r="T299" s="34">
        <v>60</v>
      </c>
      <c r="U299" s="35">
        <v>100</v>
      </c>
      <c r="V299" s="17">
        <v>10</v>
      </c>
      <c r="W299" s="17">
        <v>40</v>
      </c>
      <c r="X299" s="17">
        <v>30</v>
      </c>
      <c r="Y299" s="17">
        <v>30</v>
      </c>
      <c r="Z299" s="13">
        <v>40</v>
      </c>
      <c r="AA299" s="9"/>
      <c r="AB299" s="9">
        <v>0</v>
      </c>
      <c r="AC299" s="9">
        <v>0</v>
      </c>
      <c r="AD299" s="9">
        <v>0</v>
      </c>
      <c r="AE299" s="9">
        <v>0</v>
      </c>
      <c r="AF299" s="9">
        <v>20</v>
      </c>
      <c r="AG299" s="9">
        <v>0</v>
      </c>
      <c r="AH299" s="9">
        <v>0</v>
      </c>
      <c r="AI299" s="9">
        <v>0</v>
      </c>
      <c r="AJ299" s="9">
        <v>0</v>
      </c>
      <c r="AK299" s="9"/>
      <c r="AL299" s="9"/>
      <c r="AM299" s="9"/>
      <c r="AN299" s="44">
        <f t="shared" si="21"/>
        <v>490</v>
      </c>
      <c r="AO299" s="9" t="str">
        <f>VLOOKUP(H299,'[1]3.公布版'!$H:$AN,33,0)</f>
        <v>麻醉科</v>
      </c>
      <c r="AP299" s="9">
        <f t="shared" si="22"/>
        <v>41</v>
      </c>
      <c r="AQ299" s="9">
        <f>COUNTIF(AO:AO,AO299)</f>
        <v>50</v>
      </c>
      <c r="AR299" s="46">
        <f t="shared" si="23"/>
        <v>0.82</v>
      </c>
      <c r="AS299" s="47">
        <f t="shared" si="24"/>
        <v>0.75</v>
      </c>
      <c r="AT299" s="9">
        <v>1200</v>
      </c>
      <c r="AU299" s="9">
        <v>21</v>
      </c>
      <c r="AV299" s="48">
        <f t="shared" si="20"/>
        <v>900</v>
      </c>
      <c r="AW299" s="9"/>
    </row>
    <row r="300" s="2" customFormat="1" ht="22" customHeight="1" spans="1:49">
      <c r="A300" s="9"/>
      <c r="B300" s="9"/>
      <c r="C300" s="9" t="s">
        <v>384</v>
      </c>
      <c r="D300" s="9">
        <v>295</v>
      </c>
      <c r="E300" s="17" t="s">
        <v>704</v>
      </c>
      <c r="F300" s="11" t="s">
        <v>705</v>
      </c>
      <c r="G300" s="11" t="s">
        <v>100</v>
      </c>
      <c r="H300" s="11" t="s">
        <v>384</v>
      </c>
      <c r="I300" s="11" t="s">
        <v>102</v>
      </c>
      <c r="J300" s="17" t="s">
        <v>103</v>
      </c>
      <c r="K300" s="17">
        <v>0</v>
      </c>
      <c r="L300" s="17">
        <v>0</v>
      </c>
      <c r="M300" s="17">
        <v>0</v>
      </c>
      <c r="N300" s="17">
        <v>160</v>
      </c>
      <c r="O300" s="26">
        <v>0</v>
      </c>
      <c r="P300" s="26">
        <v>2</v>
      </c>
      <c r="Q300" s="26">
        <v>2</v>
      </c>
      <c r="R300" s="26">
        <v>0</v>
      </c>
      <c r="S300" s="26">
        <v>0</v>
      </c>
      <c r="T300" s="34">
        <v>80</v>
      </c>
      <c r="U300" s="35">
        <v>100</v>
      </c>
      <c r="V300" s="17">
        <v>10</v>
      </c>
      <c r="W300" s="17">
        <v>40</v>
      </c>
      <c r="X300" s="17">
        <v>30</v>
      </c>
      <c r="Y300" s="17">
        <v>30</v>
      </c>
      <c r="Z300" s="13">
        <v>20</v>
      </c>
      <c r="AA300" s="9"/>
      <c r="AB300" s="9">
        <v>0</v>
      </c>
      <c r="AC300" s="9">
        <v>0</v>
      </c>
      <c r="AD300" s="9">
        <v>0</v>
      </c>
      <c r="AE300" s="9">
        <v>0</v>
      </c>
      <c r="AF300" s="9">
        <v>0</v>
      </c>
      <c r="AG300" s="9">
        <v>0</v>
      </c>
      <c r="AH300" s="9">
        <v>0</v>
      </c>
      <c r="AI300" s="9">
        <v>0</v>
      </c>
      <c r="AJ300" s="9">
        <v>0</v>
      </c>
      <c r="AK300" s="9"/>
      <c r="AL300" s="9"/>
      <c r="AM300" s="9"/>
      <c r="AN300" s="44">
        <f t="shared" si="21"/>
        <v>470</v>
      </c>
      <c r="AO300" s="9" t="str">
        <f>VLOOKUP(H300,'[1]3.公布版'!$H:$AN,33,0)</f>
        <v>麻醉科</v>
      </c>
      <c r="AP300" s="9">
        <f t="shared" si="22"/>
        <v>44</v>
      </c>
      <c r="AQ300" s="9">
        <f>COUNTIF(AO:AO,AO300)</f>
        <v>50</v>
      </c>
      <c r="AR300" s="46">
        <f t="shared" si="23"/>
        <v>0.88</v>
      </c>
      <c r="AS300" s="47">
        <f t="shared" si="24"/>
        <v>0.75</v>
      </c>
      <c r="AT300" s="9">
        <v>1200</v>
      </c>
      <c r="AU300" s="9">
        <v>21</v>
      </c>
      <c r="AV300" s="48">
        <f t="shared" si="20"/>
        <v>900</v>
      </c>
      <c r="AW300" s="9"/>
    </row>
    <row r="301" s="2" customFormat="1" ht="22" customHeight="1" spans="1:49">
      <c r="A301" s="9"/>
      <c r="B301" s="9"/>
      <c r="C301" s="9" t="s">
        <v>384</v>
      </c>
      <c r="D301" s="9">
        <v>296</v>
      </c>
      <c r="E301" s="17" t="s">
        <v>706</v>
      </c>
      <c r="F301" s="11" t="s">
        <v>707</v>
      </c>
      <c r="G301" s="11" t="s">
        <v>113</v>
      </c>
      <c r="H301" s="11" t="s">
        <v>384</v>
      </c>
      <c r="I301" s="11" t="s">
        <v>102</v>
      </c>
      <c r="J301" s="17" t="s">
        <v>103</v>
      </c>
      <c r="K301" s="17">
        <v>0</v>
      </c>
      <c r="L301" s="17">
        <v>0</v>
      </c>
      <c r="M301" s="17">
        <v>0</v>
      </c>
      <c r="N301" s="17">
        <v>160</v>
      </c>
      <c r="O301" s="26">
        <v>0</v>
      </c>
      <c r="P301" s="26">
        <v>2</v>
      </c>
      <c r="Q301" s="25">
        <v>0</v>
      </c>
      <c r="R301" s="26">
        <v>0</v>
      </c>
      <c r="S301" s="26">
        <v>0</v>
      </c>
      <c r="T301" s="34">
        <v>40</v>
      </c>
      <c r="U301" s="35">
        <v>100</v>
      </c>
      <c r="V301" s="17">
        <v>10</v>
      </c>
      <c r="W301" s="17">
        <v>40</v>
      </c>
      <c r="X301" s="17">
        <v>30</v>
      </c>
      <c r="Y301" s="17">
        <v>30</v>
      </c>
      <c r="Z301" s="13">
        <v>40</v>
      </c>
      <c r="AA301" s="9"/>
      <c r="AB301" s="9">
        <v>0</v>
      </c>
      <c r="AC301" s="9">
        <v>0</v>
      </c>
      <c r="AD301" s="9">
        <v>0</v>
      </c>
      <c r="AE301" s="9">
        <v>0</v>
      </c>
      <c r="AF301" s="9">
        <v>20</v>
      </c>
      <c r="AG301" s="9">
        <v>0</v>
      </c>
      <c r="AH301" s="9">
        <v>0</v>
      </c>
      <c r="AI301" s="9">
        <v>0</v>
      </c>
      <c r="AJ301" s="9">
        <v>0</v>
      </c>
      <c r="AK301" s="9"/>
      <c r="AL301" s="9"/>
      <c r="AM301" s="9"/>
      <c r="AN301" s="44">
        <f t="shared" si="21"/>
        <v>470</v>
      </c>
      <c r="AO301" s="9" t="str">
        <f>VLOOKUP(H301,'[1]3.公布版'!$H:$AN,33,0)</f>
        <v>麻醉科</v>
      </c>
      <c r="AP301" s="9">
        <f t="shared" si="22"/>
        <v>44</v>
      </c>
      <c r="AQ301" s="9">
        <f>COUNTIF(AO:AO,AO301)</f>
        <v>50</v>
      </c>
      <c r="AR301" s="46">
        <f t="shared" si="23"/>
        <v>0.88</v>
      </c>
      <c r="AS301" s="47">
        <f t="shared" si="24"/>
        <v>0.75</v>
      </c>
      <c r="AT301" s="9">
        <v>1200</v>
      </c>
      <c r="AU301" s="9">
        <v>21</v>
      </c>
      <c r="AV301" s="48">
        <f t="shared" si="20"/>
        <v>900</v>
      </c>
      <c r="AW301" s="9"/>
    </row>
    <row r="302" s="2" customFormat="1" ht="22" customHeight="1" spans="1:49">
      <c r="A302" s="9"/>
      <c r="B302" s="9"/>
      <c r="C302" s="9" t="s">
        <v>384</v>
      </c>
      <c r="D302" s="9">
        <v>297</v>
      </c>
      <c r="E302" s="17" t="s">
        <v>708</v>
      </c>
      <c r="F302" s="11" t="s">
        <v>709</v>
      </c>
      <c r="G302" s="11" t="s">
        <v>100</v>
      </c>
      <c r="H302" s="11" t="s">
        <v>384</v>
      </c>
      <c r="I302" s="11" t="s">
        <v>102</v>
      </c>
      <c r="J302" s="17" t="s">
        <v>103</v>
      </c>
      <c r="K302" s="17">
        <v>0</v>
      </c>
      <c r="L302" s="17">
        <v>0</v>
      </c>
      <c r="M302" s="17">
        <v>0</v>
      </c>
      <c r="N302" s="17">
        <v>160</v>
      </c>
      <c r="O302" s="26">
        <v>0</v>
      </c>
      <c r="P302" s="26">
        <v>3</v>
      </c>
      <c r="Q302" s="25">
        <v>0</v>
      </c>
      <c r="R302" s="26">
        <v>0</v>
      </c>
      <c r="S302" s="26">
        <v>0</v>
      </c>
      <c r="T302" s="34">
        <v>60</v>
      </c>
      <c r="U302" s="35">
        <v>100</v>
      </c>
      <c r="V302" s="17">
        <v>10</v>
      </c>
      <c r="W302" s="17">
        <v>40</v>
      </c>
      <c r="X302" s="17">
        <v>30</v>
      </c>
      <c r="Y302" s="17">
        <v>30</v>
      </c>
      <c r="Z302" s="13">
        <v>40</v>
      </c>
      <c r="AA302" s="9"/>
      <c r="AB302" s="9">
        <v>0</v>
      </c>
      <c r="AC302" s="9">
        <v>0</v>
      </c>
      <c r="AD302" s="9">
        <v>0</v>
      </c>
      <c r="AE302" s="9">
        <v>0</v>
      </c>
      <c r="AF302" s="9">
        <v>0</v>
      </c>
      <c r="AG302" s="9">
        <v>0</v>
      </c>
      <c r="AH302" s="9">
        <v>0</v>
      </c>
      <c r="AI302" s="9">
        <v>0</v>
      </c>
      <c r="AJ302" s="9">
        <v>0</v>
      </c>
      <c r="AK302" s="9"/>
      <c r="AL302" s="9"/>
      <c r="AM302" s="9"/>
      <c r="AN302" s="44">
        <f t="shared" si="21"/>
        <v>470</v>
      </c>
      <c r="AO302" s="9" t="str">
        <f>VLOOKUP(H302,'[1]3.公布版'!$H:$AN,33,0)</f>
        <v>麻醉科</v>
      </c>
      <c r="AP302" s="9">
        <f t="shared" si="22"/>
        <v>44</v>
      </c>
      <c r="AQ302" s="9">
        <f>COUNTIF(AO:AO,AO302)</f>
        <v>50</v>
      </c>
      <c r="AR302" s="46">
        <f t="shared" si="23"/>
        <v>0.88</v>
      </c>
      <c r="AS302" s="47">
        <f t="shared" si="24"/>
        <v>0.75</v>
      </c>
      <c r="AT302" s="9">
        <v>1200</v>
      </c>
      <c r="AU302" s="9">
        <v>21</v>
      </c>
      <c r="AV302" s="48">
        <f t="shared" si="20"/>
        <v>900</v>
      </c>
      <c r="AW302" s="9"/>
    </row>
    <row r="303" s="2" customFormat="1" ht="22" customHeight="1" spans="1:49">
      <c r="A303" s="9"/>
      <c r="B303" s="9"/>
      <c r="C303" s="9" t="s">
        <v>384</v>
      </c>
      <c r="D303" s="9">
        <v>298</v>
      </c>
      <c r="E303" s="17" t="s">
        <v>710</v>
      </c>
      <c r="F303" s="11" t="s">
        <v>711</v>
      </c>
      <c r="G303" s="11" t="s">
        <v>113</v>
      </c>
      <c r="H303" s="11" t="s">
        <v>384</v>
      </c>
      <c r="I303" s="11" t="s">
        <v>102</v>
      </c>
      <c r="J303" s="17" t="s">
        <v>103</v>
      </c>
      <c r="K303" s="17">
        <v>0</v>
      </c>
      <c r="L303" s="17">
        <v>0</v>
      </c>
      <c r="M303" s="17">
        <v>0</v>
      </c>
      <c r="N303" s="17">
        <v>160</v>
      </c>
      <c r="O303" s="26">
        <v>0</v>
      </c>
      <c r="P303" s="26">
        <v>2</v>
      </c>
      <c r="Q303" s="25">
        <v>0</v>
      </c>
      <c r="R303" s="26">
        <v>0</v>
      </c>
      <c r="S303" s="26">
        <v>0</v>
      </c>
      <c r="T303" s="34">
        <v>40</v>
      </c>
      <c r="U303" s="35">
        <v>100</v>
      </c>
      <c r="V303" s="17">
        <v>10</v>
      </c>
      <c r="W303" s="17">
        <v>40</v>
      </c>
      <c r="X303" s="17">
        <v>30</v>
      </c>
      <c r="Y303" s="17">
        <v>30</v>
      </c>
      <c r="Z303" s="13">
        <v>40</v>
      </c>
      <c r="AA303" s="9"/>
      <c r="AB303" s="9">
        <v>0</v>
      </c>
      <c r="AC303" s="9">
        <v>0</v>
      </c>
      <c r="AD303" s="9">
        <v>0</v>
      </c>
      <c r="AE303" s="9">
        <v>0</v>
      </c>
      <c r="AF303" s="9">
        <v>0</v>
      </c>
      <c r="AG303" s="9">
        <v>0</v>
      </c>
      <c r="AH303" s="9">
        <v>0</v>
      </c>
      <c r="AI303" s="9">
        <v>0</v>
      </c>
      <c r="AJ303" s="9">
        <v>0</v>
      </c>
      <c r="AK303" s="9"/>
      <c r="AL303" s="9"/>
      <c r="AM303" s="9"/>
      <c r="AN303" s="44">
        <f t="shared" si="21"/>
        <v>450</v>
      </c>
      <c r="AO303" s="9" t="str">
        <f>VLOOKUP(H303,'[1]3.公布版'!$H:$AN,33,0)</f>
        <v>麻醉科</v>
      </c>
      <c r="AP303" s="9">
        <f t="shared" si="22"/>
        <v>47</v>
      </c>
      <c r="AQ303" s="9">
        <f>COUNTIF(AO:AO,AO303)</f>
        <v>50</v>
      </c>
      <c r="AR303" s="46">
        <f t="shared" si="23"/>
        <v>0.94</v>
      </c>
      <c r="AS303" s="47">
        <f t="shared" si="24"/>
        <v>0.5</v>
      </c>
      <c r="AT303" s="9">
        <v>1200</v>
      </c>
      <c r="AU303" s="9">
        <v>21</v>
      </c>
      <c r="AV303" s="48">
        <f t="shared" si="20"/>
        <v>600</v>
      </c>
      <c r="AW303" s="9"/>
    </row>
    <row r="304" s="2" customFormat="1" ht="22" customHeight="1" spans="1:49">
      <c r="A304" s="9"/>
      <c r="B304" s="9"/>
      <c r="C304" s="9" t="s">
        <v>384</v>
      </c>
      <c r="D304" s="9">
        <v>299</v>
      </c>
      <c r="E304" s="17" t="s">
        <v>712</v>
      </c>
      <c r="F304" s="11" t="s">
        <v>713</v>
      </c>
      <c r="G304" s="11" t="s">
        <v>113</v>
      </c>
      <c r="H304" s="11" t="s">
        <v>384</v>
      </c>
      <c r="I304" s="11" t="s">
        <v>102</v>
      </c>
      <c r="J304" s="17" t="s">
        <v>103</v>
      </c>
      <c r="K304" s="17">
        <v>0</v>
      </c>
      <c r="L304" s="17">
        <v>0</v>
      </c>
      <c r="M304" s="17">
        <v>0</v>
      </c>
      <c r="N304" s="17">
        <v>160</v>
      </c>
      <c r="O304" s="26">
        <v>0</v>
      </c>
      <c r="P304" s="26">
        <v>2</v>
      </c>
      <c r="Q304" s="25">
        <v>0</v>
      </c>
      <c r="R304" s="26">
        <v>0</v>
      </c>
      <c r="S304" s="26">
        <v>0</v>
      </c>
      <c r="T304" s="34">
        <v>40</v>
      </c>
      <c r="U304" s="35">
        <v>100</v>
      </c>
      <c r="V304" s="17">
        <v>10</v>
      </c>
      <c r="W304" s="17">
        <v>40</v>
      </c>
      <c r="X304" s="17">
        <v>30</v>
      </c>
      <c r="Y304" s="17">
        <v>30</v>
      </c>
      <c r="Z304" s="13">
        <v>40</v>
      </c>
      <c r="AA304" s="9"/>
      <c r="AB304" s="9">
        <v>0</v>
      </c>
      <c r="AC304" s="9">
        <v>0</v>
      </c>
      <c r="AD304" s="9">
        <v>0</v>
      </c>
      <c r="AE304" s="9">
        <v>0</v>
      </c>
      <c r="AF304" s="9">
        <v>0</v>
      </c>
      <c r="AG304" s="9">
        <v>0</v>
      </c>
      <c r="AH304" s="9">
        <v>0</v>
      </c>
      <c r="AI304" s="9">
        <v>0</v>
      </c>
      <c r="AJ304" s="9">
        <v>0</v>
      </c>
      <c r="AK304" s="9"/>
      <c r="AL304" s="9"/>
      <c r="AM304" s="9"/>
      <c r="AN304" s="44">
        <f t="shared" si="21"/>
        <v>450</v>
      </c>
      <c r="AO304" s="9" t="str">
        <f>VLOOKUP(H304,'[1]3.公布版'!$H:$AN,33,0)</f>
        <v>麻醉科</v>
      </c>
      <c r="AP304" s="9">
        <f t="shared" si="22"/>
        <v>47</v>
      </c>
      <c r="AQ304" s="9">
        <f>COUNTIF(AO:AO,AO304)</f>
        <v>50</v>
      </c>
      <c r="AR304" s="46">
        <f t="shared" si="23"/>
        <v>0.94</v>
      </c>
      <c r="AS304" s="47">
        <f t="shared" si="24"/>
        <v>0.5</v>
      </c>
      <c r="AT304" s="9">
        <v>1200</v>
      </c>
      <c r="AU304" s="9">
        <v>21</v>
      </c>
      <c r="AV304" s="48">
        <f t="shared" si="20"/>
        <v>600</v>
      </c>
      <c r="AW304" s="9"/>
    </row>
    <row r="305" s="2" customFormat="1" ht="22" customHeight="1" spans="1:49">
      <c r="A305" s="9"/>
      <c r="B305" s="9"/>
      <c r="C305" s="9" t="s">
        <v>384</v>
      </c>
      <c r="D305" s="9">
        <v>300</v>
      </c>
      <c r="E305" s="17" t="s">
        <v>714</v>
      </c>
      <c r="F305" s="11" t="s">
        <v>715</v>
      </c>
      <c r="G305" s="11" t="s">
        <v>113</v>
      </c>
      <c r="H305" s="11" t="s">
        <v>384</v>
      </c>
      <c r="I305" s="11" t="s">
        <v>102</v>
      </c>
      <c r="J305" s="17" t="s">
        <v>103</v>
      </c>
      <c r="K305" s="17">
        <v>0</v>
      </c>
      <c r="L305" s="17">
        <v>0</v>
      </c>
      <c r="M305" s="17">
        <v>0</v>
      </c>
      <c r="N305" s="17">
        <v>160</v>
      </c>
      <c r="O305" s="26">
        <v>0</v>
      </c>
      <c r="P305" s="26">
        <v>2</v>
      </c>
      <c r="Q305" s="25">
        <v>0</v>
      </c>
      <c r="R305" s="26">
        <v>0</v>
      </c>
      <c r="S305" s="26">
        <v>0</v>
      </c>
      <c r="T305" s="34">
        <v>40</v>
      </c>
      <c r="U305" s="35">
        <v>100</v>
      </c>
      <c r="V305" s="17">
        <v>10</v>
      </c>
      <c r="W305" s="17">
        <v>40</v>
      </c>
      <c r="X305" s="17">
        <v>30</v>
      </c>
      <c r="Y305" s="17">
        <v>30</v>
      </c>
      <c r="Z305" s="13">
        <v>20</v>
      </c>
      <c r="AA305" s="9"/>
      <c r="AB305" s="9">
        <v>0</v>
      </c>
      <c r="AC305" s="9">
        <v>0</v>
      </c>
      <c r="AD305" s="9">
        <v>0</v>
      </c>
      <c r="AE305" s="9">
        <v>0</v>
      </c>
      <c r="AF305" s="9">
        <v>0</v>
      </c>
      <c r="AG305" s="9">
        <v>0</v>
      </c>
      <c r="AH305" s="9">
        <v>0</v>
      </c>
      <c r="AI305" s="9">
        <v>0</v>
      </c>
      <c r="AJ305" s="9">
        <v>0</v>
      </c>
      <c r="AK305" s="9"/>
      <c r="AL305" s="9"/>
      <c r="AM305" s="9"/>
      <c r="AN305" s="44">
        <f t="shared" si="21"/>
        <v>430</v>
      </c>
      <c r="AO305" s="9" t="str">
        <f>VLOOKUP(H305,'[1]3.公布版'!$H:$AN,33,0)</f>
        <v>麻醉科</v>
      </c>
      <c r="AP305" s="9">
        <f t="shared" si="22"/>
        <v>49</v>
      </c>
      <c r="AQ305" s="9">
        <f>COUNTIF(AO:AO,AO305)</f>
        <v>50</v>
      </c>
      <c r="AR305" s="46">
        <f t="shared" si="23"/>
        <v>0.98</v>
      </c>
      <c r="AS305" s="47">
        <f t="shared" si="24"/>
        <v>0.5</v>
      </c>
      <c r="AT305" s="9">
        <v>1200</v>
      </c>
      <c r="AU305" s="9">
        <v>21</v>
      </c>
      <c r="AV305" s="48">
        <f t="shared" si="20"/>
        <v>600</v>
      </c>
      <c r="AW305" s="9"/>
    </row>
    <row r="306" s="2" customFormat="1" ht="22" customHeight="1" spans="1:49">
      <c r="A306" s="9"/>
      <c r="B306" s="9"/>
      <c r="C306" s="9" t="s">
        <v>384</v>
      </c>
      <c r="D306" s="9">
        <v>301</v>
      </c>
      <c r="E306" s="17" t="s">
        <v>716</v>
      </c>
      <c r="F306" s="11" t="s">
        <v>717</v>
      </c>
      <c r="G306" s="11" t="s">
        <v>113</v>
      </c>
      <c r="H306" s="11" t="s">
        <v>384</v>
      </c>
      <c r="I306" s="11" t="s">
        <v>102</v>
      </c>
      <c r="J306" s="17" t="s">
        <v>103</v>
      </c>
      <c r="K306" s="17">
        <v>0</v>
      </c>
      <c r="L306" s="17">
        <v>0</v>
      </c>
      <c r="M306" s="17">
        <v>0</v>
      </c>
      <c r="N306" s="17">
        <v>160</v>
      </c>
      <c r="O306" s="26">
        <v>0</v>
      </c>
      <c r="P306" s="26">
        <v>2</v>
      </c>
      <c r="Q306" s="25">
        <v>0</v>
      </c>
      <c r="R306" s="26">
        <v>0</v>
      </c>
      <c r="S306" s="26">
        <v>0</v>
      </c>
      <c r="T306" s="34">
        <v>40</v>
      </c>
      <c r="U306" s="35">
        <v>100</v>
      </c>
      <c r="V306" s="17">
        <v>10</v>
      </c>
      <c r="W306" s="17">
        <v>40</v>
      </c>
      <c r="X306" s="17">
        <v>30</v>
      </c>
      <c r="Y306" s="17">
        <v>30</v>
      </c>
      <c r="Z306" s="13">
        <v>20</v>
      </c>
      <c r="AA306" s="9"/>
      <c r="AB306" s="9">
        <v>0</v>
      </c>
      <c r="AC306" s="9">
        <v>0</v>
      </c>
      <c r="AD306" s="9">
        <v>0</v>
      </c>
      <c r="AE306" s="9">
        <v>0</v>
      </c>
      <c r="AF306" s="9">
        <v>0</v>
      </c>
      <c r="AG306" s="9">
        <v>0</v>
      </c>
      <c r="AH306" s="9">
        <v>0</v>
      </c>
      <c r="AI306" s="9">
        <v>0</v>
      </c>
      <c r="AJ306" s="9">
        <v>0</v>
      </c>
      <c r="AK306" s="9"/>
      <c r="AL306" s="9"/>
      <c r="AM306" s="9"/>
      <c r="AN306" s="44">
        <f t="shared" si="21"/>
        <v>430</v>
      </c>
      <c r="AO306" s="9" t="str">
        <f>VLOOKUP(H306,'[1]3.公布版'!$H:$AN,33,0)</f>
        <v>麻醉科</v>
      </c>
      <c r="AP306" s="9">
        <f t="shared" si="22"/>
        <v>49</v>
      </c>
      <c r="AQ306" s="9">
        <f>COUNTIF(AO:AO,AO306)</f>
        <v>50</v>
      </c>
      <c r="AR306" s="46">
        <f t="shared" si="23"/>
        <v>0.98</v>
      </c>
      <c r="AS306" s="47">
        <f t="shared" si="24"/>
        <v>0.5</v>
      </c>
      <c r="AT306" s="9">
        <v>1200</v>
      </c>
      <c r="AU306" s="9">
        <v>21</v>
      </c>
      <c r="AV306" s="48">
        <f t="shared" si="20"/>
        <v>600</v>
      </c>
      <c r="AW306" s="9"/>
    </row>
    <row r="307" s="2" customFormat="1" ht="22" customHeight="1" spans="1:49">
      <c r="A307" s="9"/>
      <c r="B307" s="9"/>
      <c r="C307" s="9" t="s">
        <v>228</v>
      </c>
      <c r="D307" s="9">
        <v>302</v>
      </c>
      <c r="E307" s="19" t="s">
        <v>718</v>
      </c>
      <c r="F307" s="11" t="s">
        <v>719</v>
      </c>
      <c r="G307" s="11" t="s">
        <v>100</v>
      </c>
      <c r="H307" s="11" t="s">
        <v>720</v>
      </c>
      <c r="I307" s="11" t="s">
        <v>114</v>
      </c>
      <c r="J307" s="17" t="s">
        <v>103</v>
      </c>
      <c r="K307" s="17">
        <v>0</v>
      </c>
      <c r="L307" s="17">
        <v>0</v>
      </c>
      <c r="M307" s="17">
        <v>0</v>
      </c>
      <c r="N307" s="17">
        <v>160</v>
      </c>
      <c r="O307" s="26">
        <v>0</v>
      </c>
      <c r="P307" s="26">
        <v>9</v>
      </c>
      <c r="Q307" s="26">
        <v>3</v>
      </c>
      <c r="R307" s="26">
        <v>0</v>
      </c>
      <c r="S307" s="26">
        <v>0</v>
      </c>
      <c r="T307" s="34">
        <v>240</v>
      </c>
      <c r="U307" s="35">
        <v>100</v>
      </c>
      <c r="V307" s="17">
        <v>10</v>
      </c>
      <c r="W307" s="17">
        <v>80</v>
      </c>
      <c r="X307" s="17">
        <v>30</v>
      </c>
      <c r="Y307" s="17">
        <v>60</v>
      </c>
      <c r="Z307" s="13">
        <v>20</v>
      </c>
      <c r="AA307" s="9"/>
      <c r="AB307" s="9">
        <v>100</v>
      </c>
      <c r="AC307" s="9">
        <v>150</v>
      </c>
      <c r="AD307" s="9">
        <v>100</v>
      </c>
      <c r="AE307" s="9">
        <v>0</v>
      </c>
      <c r="AF307" s="9">
        <v>40</v>
      </c>
      <c r="AG307" s="9">
        <v>0</v>
      </c>
      <c r="AH307" s="9">
        <v>0</v>
      </c>
      <c r="AI307" s="9">
        <v>0</v>
      </c>
      <c r="AJ307" s="9">
        <v>0</v>
      </c>
      <c r="AK307" s="9"/>
      <c r="AL307" s="9"/>
      <c r="AM307" s="9"/>
      <c r="AN307" s="44">
        <f t="shared" si="21"/>
        <v>1090</v>
      </c>
      <c r="AO307" s="9" t="str">
        <f>VLOOKUP(H307,'[1]3.公布版'!$H:$AN,33,0)</f>
        <v>内科</v>
      </c>
      <c r="AP307" s="9">
        <f t="shared" si="22"/>
        <v>1</v>
      </c>
      <c r="AQ307" s="9">
        <f>COUNTIF(AO:AO,AO307)</f>
        <v>214</v>
      </c>
      <c r="AR307" s="46">
        <f t="shared" si="23"/>
        <v>0.00467289719626168</v>
      </c>
      <c r="AS307" s="47">
        <f t="shared" si="24"/>
        <v>1.5</v>
      </c>
      <c r="AT307" s="9">
        <v>1200</v>
      </c>
      <c r="AU307" s="9">
        <v>21</v>
      </c>
      <c r="AV307" s="48">
        <f t="shared" si="20"/>
        <v>1800</v>
      </c>
      <c r="AW307" s="9"/>
    </row>
    <row r="308" s="2" customFormat="1" ht="22" customHeight="1" spans="1:49">
      <c r="A308" s="9"/>
      <c r="B308" s="9"/>
      <c r="C308" s="9" t="s">
        <v>721</v>
      </c>
      <c r="D308" s="9">
        <v>304</v>
      </c>
      <c r="E308" s="17" t="s">
        <v>722</v>
      </c>
      <c r="F308" s="11">
        <v>621010</v>
      </c>
      <c r="G308" s="11" t="s">
        <v>100</v>
      </c>
      <c r="H308" s="11" t="s">
        <v>720</v>
      </c>
      <c r="I308" s="11" t="s">
        <v>114</v>
      </c>
      <c r="J308" s="11" t="s">
        <v>103</v>
      </c>
      <c r="K308" s="11">
        <v>0</v>
      </c>
      <c r="L308" s="11">
        <v>0</v>
      </c>
      <c r="M308" s="11">
        <v>0</v>
      </c>
      <c r="N308" s="11">
        <v>160</v>
      </c>
      <c r="O308" s="26">
        <v>0</v>
      </c>
      <c r="P308" s="25">
        <v>5</v>
      </c>
      <c r="Q308" s="26">
        <v>2</v>
      </c>
      <c r="R308" s="26">
        <v>0</v>
      </c>
      <c r="S308" s="26">
        <v>0</v>
      </c>
      <c r="T308" s="31">
        <v>140</v>
      </c>
      <c r="U308" s="32">
        <v>100</v>
      </c>
      <c r="V308" s="11">
        <v>10</v>
      </c>
      <c r="W308" s="11">
        <v>80</v>
      </c>
      <c r="X308" s="11">
        <v>120</v>
      </c>
      <c r="Y308" s="11">
        <v>120</v>
      </c>
      <c r="Z308" s="37">
        <v>0</v>
      </c>
      <c r="AA308" s="38"/>
      <c r="AB308" s="9">
        <v>100</v>
      </c>
      <c r="AC308" s="9">
        <v>150</v>
      </c>
      <c r="AD308" s="9">
        <v>100</v>
      </c>
      <c r="AE308" s="9">
        <v>0</v>
      </c>
      <c r="AF308" s="9">
        <v>0</v>
      </c>
      <c r="AG308" s="9">
        <v>0</v>
      </c>
      <c r="AH308" s="9">
        <v>0</v>
      </c>
      <c r="AI308" s="9">
        <v>0</v>
      </c>
      <c r="AJ308" s="9">
        <v>0</v>
      </c>
      <c r="AK308" s="9"/>
      <c r="AL308" s="9"/>
      <c r="AM308" s="9"/>
      <c r="AN308" s="44">
        <f t="shared" si="21"/>
        <v>1080</v>
      </c>
      <c r="AO308" s="9" t="str">
        <f>VLOOKUP(H308,'[1]3.公布版'!$H:$AN,33,0)</f>
        <v>内科</v>
      </c>
      <c r="AP308" s="9">
        <f t="shared" si="22"/>
        <v>2</v>
      </c>
      <c r="AQ308" s="9">
        <f>COUNTIF(AO:AO,AO308)</f>
        <v>214</v>
      </c>
      <c r="AR308" s="46">
        <f t="shared" si="23"/>
        <v>0.00934579439252336</v>
      </c>
      <c r="AS308" s="47">
        <f t="shared" si="24"/>
        <v>1.5</v>
      </c>
      <c r="AT308" s="9">
        <v>1200</v>
      </c>
      <c r="AU308" s="9">
        <v>21</v>
      </c>
      <c r="AV308" s="48">
        <f t="shared" si="20"/>
        <v>1800</v>
      </c>
      <c r="AW308" s="9"/>
    </row>
    <row r="309" s="2" customFormat="1" ht="22" customHeight="1" spans="1:49">
      <c r="A309" s="9"/>
      <c r="B309" s="9"/>
      <c r="C309" s="9" t="s">
        <v>721</v>
      </c>
      <c r="D309" s="9">
        <v>305</v>
      </c>
      <c r="E309" s="19" t="s">
        <v>723</v>
      </c>
      <c r="F309" s="11" t="s">
        <v>724</v>
      </c>
      <c r="G309" s="11" t="s">
        <v>113</v>
      </c>
      <c r="H309" s="11" t="s">
        <v>720</v>
      </c>
      <c r="I309" s="11" t="s">
        <v>114</v>
      </c>
      <c r="J309" s="11" t="s">
        <v>103</v>
      </c>
      <c r="K309" s="11">
        <v>0</v>
      </c>
      <c r="L309" s="11">
        <v>0</v>
      </c>
      <c r="M309" s="11">
        <v>0</v>
      </c>
      <c r="N309" s="11">
        <v>160</v>
      </c>
      <c r="O309" s="26">
        <v>0</v>
      </c>
      <c r="P309" s="25">
        <v>5</v>
      </c>
      <c r="Q309" s="26">
        <v>1</v>
      </c>
      <c r="R309" s="26">
        <v>0</v>
      </c>
      <c r="S309" s="26">
        <v>0</v>
      </c>
      <c r="T309" s="31">
        <v>120</v>
      </c>
      <c r="U309" s="32">
        <v>100</v>
      </c>
      <c r="V309" s="11">
        <v>10</v>
      </c>
      <c r="W309" s="11">
        <v>80</v>
      </c>
      <c r="X309" s="11">
        <v>120</v>
      </c>
      <c r="Y309" s="11">
        <v>120</v>
      </c>
      <c r="Z309" s="37">
        <v>0</v>
      </c>
      <c r="AA309" s="38"/>
      <c r="AB309" s="9">
        <v>100</v>
      </c>
      <c r="AC309" s="9">
        <v>150</v>
      </c>
      <c r="AD309" s="9">
        <v>100</v>
      </c>
      <c r="AE309" s="9">
        <v>0</v>
      </c>
      <c r="AF309" s="9">
        <v>20</v>
      </c>
      <c r="AG309" s="9">
        <v>0</v>
      </c>
      <c r="AH309" s="9">
        <v>0</v>
      </c>
      <c r="AI309" s="9">
        <v>0</v>
      </c>
      <c r="AJ309" s="9">
        <v>0</v>
      </c>
      <c r="AK309" s="9"/>
      <c r="AL309" s="9"/>
      <c r="AM309" s="9"/>
      <c r="AN309" s="44">
        <f t="shared" si="21"/>
        <v>1080</v>
      </c>
      <c r="AO309" s="9" t="str">
        <f>VLOOKUP(H309,'[1]3.公布版'!$H:$AN,33,0)</f>
        <v>内科</v>
      </c>
      <c r="AP309" s="9">
        <f t="shared" si="22"/>
        <v>2</v>
      </c>
      <c r="AQ309" s="9">
        <f>COUNTIF(AO:AO,AO309)</f>
        <v>214</v>
      </c>
      <c r="AR309" s="46">
        <f t="shared" si="23"/>
        <v>0.00934579439252336</v>
      </c>
      <c r="AS309" s="47">
        <f t="shared" si="24"/>
        <v>1.5</v>
      </c>
      <c r="AT309" s="9">
        <v>1200</v>
      </c>
      <c r="AU309" s="9">
        <v>21</v>
      </c>
      <c r="AV309" s="48">
        <f t="shared" si="20"/>
        <v>1800</v>
      </c>
      <c r="AW309" s="9"/>
    </row>
    <row r="310" s="2" customFormat="1" ht="22" customHeight="1" spans="1:49">
      <c r="A310" s="9"/>
      <c r="B310" s="9"/>
      <c r="C310" s="9" t="s">
        <v>721</v>
      </c>
      <c r="D310" s="9">
        <v>306</v>
      </c>
      <c r="E310" s="19" t="s">
        <v>725</v>
      </c>
      <c r="F310" s="11" t="s">
        <v>726</v>
      </c>
      <c r="G310" s="11" t="s">
        <v>113</v>
      </c>
      <c r="H310" s="11" t="s">
        <v>720</v>
      </c>
      <c r="I310" s="11" t="s">
        <v>114</v>
      </c>
      <c r="J310" s="11" t="s">
        <v>103</v>
      </c>
      <c r="K310" s="11">
        <v>0</v>
      </c>
      <c r="L310" s="11">
        <v>0</v>
      </c>
      <c r="M310" s="11">
        <v>0</v>
      </c>
      <c r="N310" s="11">
        <v>160</v>
      </c>
      <c r="O310" s="26">
        <v>0</v>
      </c>
      <c r="P310" s="25">
        <v>5</v>
      </c>
      <c r="Q310" s="26">
        <v>2</v>
      </c>
      <c r="R310" s="26">
        <v>0</v>
      </c>
      <c r="S310" s="26">
        <v>0</v>
      </c>
      <c r="T310" s="31">
        <v>140</v>
      </c>
      <c r="U310" s="32">
        <v>100</v>
      </c>
      <c r="V310" s="11">
        <v>10</v>
      </c>
      <c r="W310" s="11">
        <v>80</v>
      </c>
      <c r="X310" s="11">
        <v>120</v>
      </c>
      <c r="Y310" s="11">
        <v>120</v>
      </c>
      <c r="Z310" s="37">
        <v>0</v>
      </c>
      <c r="AA310" s="38"/>
      <c r="AB310" s="9">
        <v>100</v>
      </c>
      <c r="AC310" s="9">
        <v>150</v>
      </c>
      <c r="AD310" s="9">
        <v>100</v>
      </c>
      <c r="AE310" s="9">
        <v>0</v>
      </c>
      <c r="AF310" s="9">
        <v>0</v>
      </c>
      <c r="AG310" s="9">
        <v>0</v>
      </c>
      <c r="AH310" s="9">
        <v>0</v>
      </c>
      <c r="AI310" s="9">
        <v>0</v>
      </c>
      <c r="AJ310" s="9">
        <v>0</v>
      </c>
      <c r="AK310" s="9"/>
      <c r="AL310" s="9"/>
      <c r="AM310" s="9"/>
      <c r="AN310" s="44">
        <f t="shared" si="21"/>
        <v>1080</v>
      </c>
      <c r="AO310" s="9" t="str">
        <f>VLOOKUP(H310,'[1]3.公布版'!$H:$AN,33,0)</f>
        <v>内科</v>
      </c>
      <c r="AP310" s="9">
        <f t="shared" si="22"/>
        <v>2</v>
      </c>
      <c r="AQ310" s="9">
        <f>COUNTIF(AO:AO,AO310)</f>
        <v>214</v>
      </c>
      <c r="AR310" s="46">
        <f t="shared" si="23"/>
        <v>0.00934579439252336</v>
      </c>
      <c r="AS310" s="47">
        <f t="shared" si="24"/>
        <v>1.5</v>
      </c>
      <c r="AT310" s="9">
        <v>1200</v>
      </c>
      <c r="AU310" s="9">
        <v>21</v>
      </c>
      <c r="AV310" s="48">
        <f t="shared" si="20"/>
        <v>1800</v>
      </c>
      <c r="AW310" s="9"/>
    </row>
    <row r="311" s="2" customFormat="1" ht="22" customHeight="1" spans="1:49">
      <c r="A311" s="9"/>
      <c r="B311" s="9"/>
      <c r="C311" s="9" t="s">
        <v>721</v>
      </c>
      <c r="D311" s="9">
        <v>307</v>
      </c>
      <c r="E311" s="17" t="s">
        <v>727</v>
      </c>
      <c r="F311" s="11">
        <v>622012</v>
      </c>
      <c r="G311" s="11" t="s">
        <v>100</v>
      </c>
      <c r="H311" s="11" t="s">
        <v>720</v>
      </c>
      <c r="I311" s="11" t="s">
        <v>102</v>
      </c>
      <c r="J311" s="11" t="s">
        <v>103</v>
      </c>
      <c r="K311" s="11">
        <v>0</v>
      </c>
      <c r="L311" s="11">
        <v>0</v>
      </c>
      <c r="M311" s="11">
        <v>0</v>
      </c>
      <c r="N311" s="11">
        <v>160</v>
      </c>
      <c r="O311" s="26">
        <v>0</v>
      </c>
      <c r="P311" s="25">
        <v>5</v>
      </c>
      <c r="Q311" s="26">
        <v>2</v>
      </c>
      <c r="R311" s="26">
        <v>0</v>
      </c>
      <c r="S311" s="26">
        <v>0</v>
      </c>
      <c r="T311" s="31">
        <v>140</v>
      </c>
      <c r="U311" s="32">
        <v>100</v>
      </c>
      <c r="V311" s="11">
        <v>10</v>
      </c>
      <c r="W311" s="11">
        <v>80</v>
      </c>
      <c r="X311" s="11">
        <v>120</v>
      </c>
      <c r="Y311" s="11">
        <v>120</v>
      </c>
      <c r="Z311" s="37">
        <v>0</v>
      </c>
      <c r="AA311" s="38"/>
      <c r="AB311" s="9">
        <v>100</v>
      </c>
      <c r="AC311" s="9">
        <v>150</v>
      </c>
      <c r="AD311" s="9">
        <v>100</v>
      </c>
      <c r="AE311" s="9">
        <v>0</v>
      </c>
      <c r="AF311" s="9">
        <v>0</v>
      </c>
      <c r="AG311" s="9">
        <v>0</v>
      </c>
      <c r="AH311" s="9">
        <v>0</v>
      </c>
      <c r="AI311" s="9">
        <v>0</v>
      </c>
      <c r="AJ311" s="9">
        <v>0</v>
      </c>
      <c r="AK311" s="9"/>
      <c r="AL311" s="9"/>
      <c r="AM311" s="9"/>
      <c r="AN311" s="44">
        <f t="shared" si="21"/>
        <v>1080</v>
      </c>
      <c r="AO311" s="9" t="str">
        <f>VLOOKUP(H311,'[1]3.公布版'!$H:$AN,33,0)</f>
        <v>内科</v>
      </c>
      <c r="AP311" s="9">
        <f t="shared" si="22"/>
        <v>2</v>
      </c>
      <c r="AQ311" s="9">
        <f>COUNTIF(AO:AO,AO311)</f>
        <v>214</v>
      </c>
      <c r="AR311" s="46">
        <f t="shared" si="23"/>
        <v>0.00934579439252336</v>
      </c>
      <c r="AS311" s="47">
        <f t="shared" si="24"/>
        <v>1.5</v>
      </c>
      <c r="AT311" s="9">
        <v>1200</v>
      </c>
      <c r="AU311" s="9">
        <v>21</v>
      </c>
      <c r="AV311" s="48">
        <f t="shared" si="20"/>
        <v>1800</v>
      </c>
      <c r="AW311" s="9"/>
    </row>
    <row r="312" s="2" customFormat="1" ht="22" customHeight="1" spans="1:49">
      <c r="A312" s="9"/>
      <c r="B312" s="9"/>
      <c r="C312" s="9" t="s">
        <v>721</v>
      </c>
      <c r="D312" s="9">
        <v>308</v>
      </c>
      <c r="E312" s="19" t="s">
        <v>728</v>
      </c>
      <c r="F312" s="11" t="s">
        <v>729</v>
      </c>
      <c r="G312" s="11" t="s">
        <v>113</v>
      </c>
      <c r="H312" s="11" t="s">
        <v>720</v>
      </c>
      <c r="I312" s="11" t="s">
        <v>114</v>
      </c>
      <c r="J312" s="11" t="s">
        <v>103</v>
      </c>
      <c r="K312" s="11">
        <v>0</v>
      </c>
      <c r="L312" s="11">
        <v>0</v>
      </c>
      <c r="M312" s="11">
        <v>0</v>
      </c>
      <c r="N312" s="11">
        <v>160</v>
      </c>
      <c r="O312" s="26">
        <v>0</v>
      </c>
      <c r="P312" s="25">
        <v>5</v>
      </c>
      <c r="Q312" s="26">
        <v>1</v>
      </c>
      <c r="R312" s="26">
        <v>0</v>
      </c>
      <c r="S312" s="26">
        <v>0</v>
      </c>
      <c r="T312" s="31">
        <v>120</v>
      </c>
      <c r="U312" s="32">
        <v>100</v>
      </c>
      <c r="V312" s="11">
        <v>10</v>
      </c>
      <c r="W312" s="11">
        <v>80</v>
      </c>
      <c r="X312" s="11">
        <v>120</v>
      </c>
      <c r="Y312" s="11">
        <v>120</v>
      </c>
      <c r="Z312" s="37">
        <v>0</v>
      </c>
      <c r="AA312" s="38"/>
      <c r="AB312" s="9">
        <v>100</v>
      </c>
      <c r="AC312" s="9">
        <v>150</v>
      </c>
      <c r="AD312" s="9">
        <v>100</v>
      </c>
      <c r="AE312" s="9">
        <v>0</v>
      </c>
      <c r="AF312" s="9">
        <v>20</v>
      </c>
      <c r="AG312" s="9">
        <v>0</v>
      </c>
      <c r="AH312" s="9">
        <v>0</v>
      </c>
      <c r="AI312" s="9">
        <v>0</v>
      </c>
      <c r="AJ312" s="9">
        <v>0</v>
      </c>
      <c r="AK312" s="9"/>
      <c r="AL312" s="9"/>
      <c r="AM312" s="9"/>
      <c r="AN312" s="44">
        <f t="shared" si="21"/>
        <v>1080</v>
      </c>
      <c r="AO312" s="9" t="str">
        <f>VLOOKUP(H312,'[1]3.公布版'!$H:$AN,33,0)</f>
        <v>内科</v>
      </c>
      <c r="AP312" s="9">
        <f t="shared" si="22"/>
        <v>2</v>
      </c>
      <c r="AQ312" s="9">
        <f>COUNTIF(AO:AO,AO312)</f>
        <v>214</v>
      </c>
      <c r="AR312" s="46">
        <f t="shared" si="23"/>
        <v>0.00934579439252336</v>
      </c>
      <c r="AS312" s="47">
        <f t="shared" si="24"/>
        <v>1.5</v>
      </c>
      <c r="AT312" s="9">
        <v>1200</v>
      </c>
      <c r="AU312" s="9">
        <v>21</v>
      </c>
      <c r="AV312" s="48">
        <f t="shared" si="20"/>
        <v>1800</v>
      </c>
      <c r="AW312" s="9"/>
    </row>
    <row r="313" s="2" customFormat="1" ht="22" customHeight="1" spans="1:49">
      <c r="A313" s="9"/>
      <c r="B313" s="9"/>
      <c r="C313" s="9" t="s">
        <v>721</v>
      </c>
      <c r="D313" s="9">
        <v>309</v>
      </c>
      <c r="E313" s="18" t="s">
        <v>730</v>
      </c>
      <c r="F313" s="11" t="s">
        <v>731</v>
      </c>
      <c r="G313" s="11" t="s">
        <v>113</v>
      </c>
      <c r="H313" s="11" t="s">
        <v>720</v>
      </c>
      <c r="I313" s="11" t="s">
        <v>114</v>
      </c>
      <c r="J313" s="11" t="s">
        <v>103</v>
      </c>
      <c r="K313" s="11">
        <v>0</v>
      </c>
      <c r="L313" s="11">
        <v>0</v>
      </c>
      <c r="M313" s="11">
        <v>0</v>
      </c>
      <c r="N313" s="11">
        <v>160</v>
      </c>
      <c r="O313" s="26">
        <v>0</v>
      </c>
      <c r="P313" s="25">
        <v>5</v>
      </c>
      <c r="Q313" s="26">
        <v>1</v>
      </c>
      <c r="R313" s="26">
        <v>0</v>
      </c>
      <c r="S313" s="26">
        <v>0</v>
      </c>
      <c r="T313" s="31">
        <v>120</v>
      </c>
      <c r="U313" s="32">
        <v>100</v>
      </c>
      <c r="V313" s="11">
        <v>10</v>
      </c>
      <c r="W313" s="11">
        <v>80</v>
      </c>
      <c r="X313" s="11">
        <v>120</v>
      </c>
      <c r="Y313" s="11">
        <v>120</v>
      </c>
      <c r="Z313" s="37">
        <v>0</v>
      </c>
      <c r="AA313" s="38"/>
      <c r="AB313" s="9">
        <v>100</v>
      </c>
      <c r="AC313" s="9">
        <v>150</v>
      </c>
      <c r="AD313" s="9">
        <v>100</v>
      </c>
      <c r="AE313" s="9">
        <v>0</v>
      </c>
      <c r="AF313" s="9">
        <v>20</v>
      </c>
      <c r="AG313" s="9">
        <v>0</v>
      </c>
      <c r="AH313" s="9">
        <v>0</v>
      </c>
      <c r="AI313" s="9">
        <v>0</v>
      </c>
      <c r="AJ313" s="9">
        <v>0</v>
      </c>
      <c r="AK313" s="9"/>
      <c r="AL313" s="9"/>
      <c r="AM313" s="9"/>
      <c r="AN313" s="44">
        <f t="shared" si="21"/>
        <v>1080</v>
      </c>
      <c r="AO313" s="9" t="str">
        <f>VLOOKUP(H313,'[1]3.公布版'!$H:$AN,33,0)</f>
        <v>内科</v>
      </c>
      <c r="AP313" s="9">
        <f t="shared" si="22"/>
        <v>2</v>
      </c>
      <c r="AQ313" s="9">
        <f>COUNTIF(AO:AO,AO313)</f>
        <v>214</v>
      </c>
      <c r="AR313" s="46">
        <f t="shared" si="23"/>
        <v>0.00934579439252336</v>
      </c>
      <c r="AS313" s="47">
        <f t="shared" si="24"/>
        <v>1.5</v>
      </c>
      <c r="AT313" s="9">
        <v>1200</v>
      </c>
      <c r="AU313" s="9">
        <v>21</v>
      </c>
      <c r="AV313" s="48">
        <f t="shared" si="20"/>
        <v>1800</v>
      </c>
      <c r="AW313" s="9"/>
    </row>
    <row r="314" s="2" customFormat="1" ht="22" customHeight="1" spans="1:49">
      <c r="A314" s="9"/>
      <c r="B314" s="9"/>
      <c r="C314" s="9" t="s">
        <v>153</v>
      </c>
      <c r="D314" s="9">
        <v>310</v>
      </c>
      <c r="E314" s="17" t="s">
        <v>732</v>
      </c>
      <c r="F314" s="11" t="s">
        <v>733</v>
      </c>
      <c r="G314" s="11" t="s">
        <v>113</v>
      </c>
      <c r="H314" s="11" t="s">
        <v>720</v>
      </c>
      <c r="I314" s="11" t="s">
        <v>114</v>
      </c>
      <c r="J314" s="17" t="s">
        <v>103</v>
      </c>
      <c r="K314" s="17">
        <v>0</v>
      </c>
      <c r="L314" s="17">
        <v>0</v>
      </c>
      <c r="M314" s="17">
        <v>0</v>
      </c>
      <c r="N314" s="17">
        <v>160</v>
      </c>
      <c r="O314" s="26">
        <v>0</v>
      </c>
      <c r="P314" s="25">
        <v>5</v>
      </c>
      <c r="Q314" s="26">
        <v>1</v>
      </c>
      <c r="R314" s="26">
        <v>0</v>
      </c>
      <c r="S314" s="26">
        <v>0</v>
      </c>
      <c r="T314" s="34">
        <v>120</v>
      </c>
      <c r="U314" s="35">
        <v>100</v>
      </c>
      <c r="V314" s="17">
        <v>10</v>
      </c>
      <c r="W314" s="17">
        <v>80</v>
      </c>
      <c r="X314" s="17">
        <v>120</v>
      </c>
      <c r="Y314" s="17">
        <v>120</v>
      </c>
      <c r="Z314" s="13">
        <v>0</v>
      </c>
      <c r="AA314" s="9"/>
      <c r="AB314" s="9">
        <v>100</v>
      </c>
      <c r="AC314" s="9">
        <v>150</v>
      </c>
      <c r="AD314" s="9">
        <v>100</v>
      </c>
      <c r="AE314" s="9">
        <v>0</v>
      </c>
      <c r="AF314" s="9">
        <v>0</v>
      </c>
      <c r="AG314" s="9">
        <v>0</v>
      </c>
      <c r="AH314" s="9">
        <v>0</v>
      </c>
      <c r="AI314" s="9">
        <v>0</v>
      </c>
      <c r="AJ314" s="9">
        <v>0</v>
      </c>
      <c r="AK314" s="9"/>
      <c r="AL314" s="9"/>
      <c r="AM314" s="9"/>
      <c r="AN314" s="44">
        <f t="shared" si="21"/>
        <v>1060</v>
      </c>
      <c r="AO314" s="9" t="str">
        <f>VLOOKUP(H314,'[1]3.公布版'!$H:$AN,33,0)</f>
        <v>内科</v>
      </c>
      <c r="AP314" s="9">
        <f t="shared" si="22"/>
        <v>8</v>
      </c>
      <c r="AQ314" s="9">
        <f>COUNTIF(AO:AO,AO314)</f>
        <v>214</v>
      </c>
      <c r="AR314" s="46">
        <f t="shared" si="23"/>
        <v>0.0373831775700935</v>
      </c>
      <c r="AS314" s="47">
        <f t="shared" si="24"/>
        <v>1.5</v>
      </c>
      <c r="AT314" s="9">
        <v>1200</v>
      </c>
      <c r="AU314" s="9">
        <v>21</v>
      </c>
      <c r="AV314" s="48">
        <f t="shared" si="20"/>
        <v>1800</v>
      </c>
      <c r="AW314" s="9"/>
    </row>
    <row r="315" s="2" customFormat="1" ht="22" customHeight="1" spans="1:49">
      <c r="A315" s="9"/>
      <c r="B315" s="9"/>
      <c r="C315" s="9" t="s">
        <v>721</v>
      </c>
      <c r="D315" s="9">
        <v>311</v>
      </c>
      <c r="E315" s="19" t="s">
        <v>734</v>
      </c>
      <c r="F315" s="11" t="s">
        <v>735</v>
      </c>
      <c r="G315" s="11" t="s">
        <v>100</v>
      </c>
      <c r="H315" s="11" t="s">
        <v>720</v>
      </c>
      <c r="I315" s="11" t="s">
        <v>102</v>
      </c>
      <c r="J315" s="11" t="s">
        <v>103</v>
      </c>
      <c r="K315" s="11">
        <v>0</v>
      </c>
      <c r="L315" s="11">
        <v>0</v>
      </c>
      <c r="M315" s="11">
        <v>0</v>
      </c>
      <c r="N315" s="11">
        <v>160</v>
      </c>
      <c r="O315" s="26">
        <v>0</v>
      </c>
      <c r="P315" s="26">
        <v>3</v>
      </c>
      <c r="Q315" s="25">
        <v>3</v>
      </c>
      <c r="R315" s="26">
        <v>0</v>
      </c>
      <c r="S315" s="26">
        <v>0</v>
      </c>
      <c r="T315" s="31">
        <v>120</v>
      </c>
      <c r="U315" s="32">
        <v>100</v>
      </c>
      <c r="V315" s="11">
        <v>10</v>
      </c>
      <c r="W315" s="11">
        <v>80</v>
      </c>
      <c r="X315" s="11">
        <v>120</v>
      </c>
      <c r="Y315" s="11">
        <v>120</v>
      </c>
      <c r="Z315" s="37">
        <v>0</v>
      </c>
      <c r="AA315" s="38"/>
      <c r="AB315" s="9">
        <v>100</v>
      </c>
      <c r="AC315" s="9">
        <v>150</v>
      </c>
      <c r="AD315" s="9">
        <v>100</v>
      </c>
      <c r="AE315" s="9">
        <v>0</v>
      </c>
      <c r="AF315" s="9">
        <v>0</v>
      </c>
      <c r="AG315" s="9">
        <v>0</v>
      </c>
      <c r="AH315" s="9">
        <v>0</v>
      </c>
      <c r="AI315" s="9">
        <v>0</v>
      </c>
      <c r="AJ315" s="9">
        <v>0</v>
      </c>
      <c r="AK315" s="9"/>
      <c r="AL315" s="9"/>
      <c r="AM315" s="9"/>
      <c r="AN315" s="44">
        <f t="shared" si="21"/>
        <v>1060</v>
      </c>
      <c r="AO315" s="9" t="str">
        <f>VLOOKUP(H315,'[1]3.公布版'!$H:$AN,33,0)</f>
        <v>内科</v>
      </c>
      <c r="AP315" s="9">
        <f t="shared" si="22"/>
        <v>8</v>
      </c>
      <c r="AQ315" s="9">
        <f>COUNTIF(AO:AO,AO315)</f>
        <v>214</v>
      </c>
      <c r="AR315" s="46">
        <f t="shared" si="23"/>
        <v>0.0373831775700935</v>
      </c>
      <c r="AS315" s="47">
        <f t="shared" si="24"/>
        <v>1.5</v>
      </c>
      <c r="AT315" s="9">
        <v>1200</v>
      </c>
      <c r="AU315" s="9">
        <v>21</v>
      </c>
      <c r="AV315" s="48">
        <f t="shared" si="20"/>
        <v>1800</v>
      </c>
      <c r="AW315" s="9"/>
    </row>
    <row r="316" s="2" customFormat="1" ht="22" customHeight="1" spans="1:49">
      <c r="A316" s="9"/>
      <c r="B316" s="9"/>
      <c r="C316" s="9" t="s">
        <v>337</v>
      </c>
      <c r="D316" s="9">
        <v>312</v>
      </c>
      <c r="E316" s="17" t="s">
        <v>736</v>
      </c>
      <c r="F316" s="11" t="s">
        <v>737</v>
      </c>
      <c r="G316" s="11" t="s">
        <v>113</v>
      </c>
      <c r="H316" s="11" t="s">
        <v>720</v>
      </c>
      <c r="I316" s="11" t="s">
        <v>114</v>
      </c>
      <c r="J316" s="17" t="s">
        <v>103</v>
      </c>
      <c r="K316" s="17">
        <v>0</v>
      </c>
      <c r="L316" s="17">
        <v>0</v>
      </c>
      <c r="M316" s="17">
        <v>0</v>
      </c>
      <c r="N316" s="17">
        <v>160</v>
      </c>
      <c r="O316" s="26">
        <v>0</v>
      </c>
      <c r="P316" s="26">
        <v>3</v>
      </c>
      <c r="Q316" s="26">
        <v>7</v>
      </c>
      <c r="R316" s="26">
        <v>0</v>
      </c>
      <c r="S316" s="26">
        <v>0</v>
      </c>
      <c r="T316" s="34">
        <v>200</v>
      </c>
      <c r="U316" s="35">
        <v>100</v>
      </c>
      <c r="V316" s="17">
        <v>10</v>
      </c>
      <c r="W316" s="17">
        <v>40</v>
      </c>
      <c r="X316" s="17">
        <v>60</v>
      </c>
      <c r="Y316" s="17">
        <v>90</v>
      </c>
      <c r="Z316" s="13">
        <v>20</v>
      </c>
      <c r="AA316" s="9"/>
      <c r="AB316" s="9">
        <v>100</v>
      </c>
      <c r="AC316" s="9">
        <v>150</v>
      </c>
      <c r="AD316" s="9">
        <v>100</v>
      </c>
      <c r="AE316" s="9">
        <v>0</v>
      </c>
      <c r="AF316" s="9">
        <v>20</v>
      </c>
      <c r="AG316" s="9">
        <v>0</v>
      </c>
      <c r="AH316" s="9">
        <v>0</v>
      </c>
      <c r="AI316" s="9">
        <v>0</v>
      </c>
      <c r="AJ316" s="9">
        <v>0</v>
      </c>
      <c r="AK316" s="9"/>
      <c r="AL316" s="9"/>
      <c r="AM316" s="9"/>
      <c r="AN316" s="44">
        <f t="shared" si="21"/>
        <v>1050</v>
      </c>
      <c r="AO316" s="9" t="str">
        <f>VLOOKUP(H316,'[1]3.公布版'!$H:$AN,33,0)</f>
        <v>内科</v>
      </c>
      <c r="AP316" s="9">
        <f t="shared" si="22"/>
        <v>10</v>
      </c>
      <c r="AQ316" s="9">
        <f>COUNTIF(AO:AO,AO316)</f>
        <v>214</v>
      </c>
      <c r="AR316" s="46">
        <f t="shared" si="23"/>
        <v>0.0467289719626168</v>
      </c>
      <c r="AS316" s="47">
        <f t="shared" si="24"/>
        <v>1.5</v>
      </c>
      <c r="AT316" s="9">
        <v>1200</v>
      </c>
      <c r="AU316" s="9">
        <v>21</v>
      </c>
      <c r="AV316" s="48">
        <f t="shared" si="20"/>
        <v>1800</v>
      </c>
      <c r="AW316" s="9"/>
    </row>
    <row r="317" s="2" customFormat="1" ht="22" customHeight="1" spans="1:49">
      <c r="A317" s="9"/>
      <c r="B317" s="9"/>
      <c r="C317" s="9" t="s">
        <v>228</v>
      </c>
      <c r="D317" s="9">
        <v>313</v>
      </c>
      <c r="E317" s="19" t="s">
        <v>738</v>
      </c>
      <c r="F317" s="11" t="s">
        <v>739</v>
      </c>
      <c r="G317" s="11" t="s">
        <v>113</v>
      </c>
      <c r="H317" s="11" t="s">
        <v>720</v>
      </c>
      <c r="I317" s="11" t="s">
        <v>114</v>
      </c>
      <c r="J317" s="17" t="s">
        <v>103</v>
      </c>
      <c r="K317" s="17">
        <v>0</v>
      </c>
      <c r="L317" s="17">
        <v>0</v>
      </c>
      <c r="M317" s="17">
        <v>0</v>
      </c>
      <c r="N317" s="17">
        <v>160</v>
      </c>
      <c r="O317" s="26">
        <v>0</v>
      </c>
      <c r="P317" s="26">
        <v>6</v>
      </c>
      <c r="Q317" s="26">
        <v>4</v>
      </c>
      <c r="R317" s="26">
        <v>0</v>
      </c>
      <c r="S317" s="26">
        <v>0</v>
      </c>
      <c r="T317" s="34">
        <v>200</v>
      </c>
      <c r="U317" s="35">
        <v>100</v>
      </c>
      <c r="V317" s="17">
        <v>10</v>
      </c>
      <c r="W317" s="17">
        <v>60</v>
      </c>
      <c r="X317" s="17">
        <v>60</v>
      </c>
      <c r="Y317" s="17">
        <v>60</v>
      </c>
      <c r="Z317" s="37">
        <v>0</v>
      </c>
      <c r="AA317" s="9"/>
      <c r="AB317" s="9">
        <v>100</v>
      </c>
      <c r="AC317" s="9">
        <v>150</v>
      </c>
      <c r="AD317" s="9">
        <v>100</v>
      </c>
      <c r="AE317" s="9">
        <v>0</v>
      </c>
      <c r="AF317" s="9">
        <v>40</v>
      </c>
      <c r="AG317" s="9">
        <v>0</v>
      </c>
      <c r="AH317" s="9">
        <v>0</v>
      </c>
      <c r="AI317" s="9">
        <v>0</v>
      </c>
      <c r="AJ317" s="9">
        <v>0</v>
      </c>
      <c r="AK317" s="9"/>
      <c r="AL317" s="9"/>
      <c r="AM317" s="9"/>
      <c r="AN317" s="44">
        <f t="shared" si="21"/>
        <v>1040</v>
      </c>
      <c r="AO317" s="9" t="str">
        <f>VLOOKUP(H317,'[1]3.公布版'!$H:$AN,33,0)</f>
        <v>内科</v>
      </c>
      <c r="AP317" s="9">
        <f t="shared" si="22"/>
        <v>11</v>
      </c>
      <c r="AQ317" s="9">
        <f>COUNTIF(AO:AO,AO317)</f>
        <v>214</v>
      </c>
      <c r="AR317" s="46">
        <f t="shared" si="23"/>
        <v>0.0514018691588785</v>
      </c>
      <c r="AS317" s="47">
        <f t="shared" si="24"/>
        <v>1.5</v>
      </c>
      <c r="AT317" s="9">
        <v>1200</v>
      </c>
      <c r="AU317" s="9">
        <v>21</v>
      </c>
      <c r="AV317" s="48">
        <f t="shared" si="20"/>
        <v>1800</v>
      </c>
      <c r="AW317" s="9"/>
    </row>
    <row r="318" s="2" customFormat="1" ht="22" customHeight="1" spans="1:49">
      <c r="A318" s="9"/>
      <c r="B318" s="9"/>
      <c r="C318" s="9" t="s">
        <v>153</v>
      </c>
      <c r="D318" s="9">
        <v>314</v>
      </c>
      <c r="E318" s="17" t="s">
        <v>740</v>
      </c>
      <c r="F318" s="11" t="s">
        <v>741</v>
      </c>
      <c r="G318" s="11" t="s">
        <v>100</v>
      </c>
      <c r="H318" s="11" t="s">
        <v>720</v>
      </c>
      <c r="I318" s="11" t="s">
        <v>102</v>
      </c>
      <c r="J318" s="17" t="s">
        <v>103</v>
      </c>
      <c r="K318" s="17">
        <v>0</v>
      </c>
      <c r="L318" s="17">
        <v>0</v>
      </c>
      <c r="M318" s="17">
        <v>0</v>
      </c>
      <c r="N318" s="17">
        <v>160</v>
      </c>
      <c r="O318" s="26">
        <v>0</v>
      </c>
      <c r="P318" s="26">
        <v>4</v>
      </c>
      <c r="Q318" s="26">
        <v>1</v>
      </c>
      <c r="R318" s="26">
        <v>0</v>
      </c>
      <c r="S318" s="26">
        <v>0</v>
      </c>
      <c r="T318" s="34">
        <v>100</v>
      </c>
      <c r="U318" s="35">
        <v>100</v>
      </c>
      <c r="V318" s="17">
        <v>10</v>
      </c>
      <c r="W318" s="17">
        <v>80</v>
      </c>
      <c r="X318" s="17">
        <v>120</v>
      </c>
      <c r="Y318" s="17">
        <v>120</v>
      </c>
      <c r="Z318" s="13">
        <v>0</v>
      </c>
      <c r="AA318" s="9"/>
      <c r="AB318" s="9">
        <v>100</v>
      </c>
      <c r="AC318" s="9">
        <v>150</v>
      </c>
      <c r="AD318" s="9">
        <v>100</v>
      </c>
      <c r="AE318" s="9">
        <v>0</v>
      </c>
      <c r="AF318" s="9">
        <v>0</v>
      </c>
      <c r="AG318" s="9">
        <v>0</v>
      </c>
      <c r="AH318" s="9">
        <v>0</v>
      </c>
      <c r="AI318" s="9">
        <v>0</v>
      </c>
      <c r="AJ318" s="9">
        <v>0</v>
      </c>
      <c r="AK318" s="9"/>
      <c r="AL318" s="9"/>
      <c r="AM318" s="9"/>
      <c r="AN318" s="44">
        <f t="shared" si="21"/>
        <v>1040</v>
      </c>
      <c r="AO318" s="9" t="str">
        <f>VLOOKUP(H318,'[1]3.公布版'!$H:$AN,33,0)</f>
        <v>内科</v>
      </c>
      <c r="AP318" s="9">
        <f t="shared" si="22"/>
        <v>11</v>
      </c>
      <c r="AQ318" s="9">
        <f>COUNTIF(AO:AO,AO318)</f>
        <v>214</v>
      </c>
      <c r="AR318" s="46">
        <f t="shared" si="23"/>
        <v>0.0514018691588785</v>
      </c>
      <c r="AS318" s="47">
        <f t="shared" si="24"/>
        <v>1.5</v>
      </c>
      <c r="AT318" s="9">
        <v>1200</v>
      </c>
      <c r="AU318" s="9">
        <v>21</v>
      </c>
      <c r="AV318" s="48">
        <f t="shared" si="20"/>
        <v>1800</v>
      </c>
      <c r="AW318" s="9"/>
    </row>
    <row r="319" s="2" customFormat="1" ht="22" customHeight="1" spans="1:49">
      <c r="A319" s="9"/>
      <c r="B319" s="9"/>
      <c r="C319" s="9" t="s">
        <v>153</v>
      </c>
      <c r="D319" s="9">
        <v>315</v>
      </c>
      <c r="E319" s="17" t="s">
        <v>742</v>
      </c>
      <c r="F319" s="11" t="s">
        <v>743</v>
      </c>
      <c r="G319" s="11" t="s">
        <v>113</v>
      </c>
      <c r="H319" s="11" t="s">
        <v>720</v>
      </c>
      <c r="I319" s="11" t="s">
        <v>114</v>
      </c>
      <c r="J319" s="17" t="s">
        <v>103</v>
      </c>
      <c r="K319" s="17">
        <v>0</v>
      </c>
      <c r="L319" s="17">
        <v>0</v>
      </c>
      <c r="M319" s="17">
        <v>0</v>
      </c>
      <c r="N319" s="17">
        <v>160</v>
      </c>
      <c r="O319" s="26">
        <v>0</v>
      </c>
      <c r="P319" s="26">
        <v>4</v>
      </c>
      <c r="Q319" s="26">
        <v>1</v>
      </c>
      <c r="R319" s="26">
        <v>0</v>
      </c>
      <c r="S319" s="26">
        <v>0</v>
      </c>
      <c r="T319" s="34">
        <v>100</v>
      </c>
      <c r="U319" s="35">
        <v>100</v>
      </c>
      <c r="V319" s="17">
        <v>10</v>
      </c>
      <c r="W319" s="17">
        <v>80</v>
      </c>
      <c r="X319" s="17">
        <v>120</v>
      </c>
      <c r="Y319" s="17">
        <v>120</v>
      </c>
      <c r="Z319" s="13">
        <v>0</v>
      </c>
      <c r="AA319" s="9"/>
      <c r="AB319" s="9">
        <v>100</v>
      </c>
      <c r="AC319" s="9">
        <v>150</v>
      </c>
      <c r="AD319" s="9">
        <v>100</v>
      </c>
      <c r="AE319" s="9">
        <v>0</v>
      </c>
      <c r="AF319" s="9">
        <v>0</v>
      </c>
      <c r="AG319" s="9">
        <v>0</v>
      </c>
      <c r="AH319" s="9">
        <v>0</v>
      </c>
      <c r="AI319" s="9">
        <v>0</v>
      </c>
      <c r="AJ319" s="9">
        <v>0</v>
      </c>
      <c r="AK319" s="9"/>
      <c r="AL319" s="9"/>
      <c r="AM319" s="9"/>
      <c r="AN319" s="44">
        <f t="shared" si="21"/>
        <v>1040</v>
      </c>
      <c r="AO319" s="9" t="str">
        <f>VLOOKUP(H319,'[1]3.公布版'!$H:$AN,33,0)</f>
        <v>内科</v>
      </c>
      <c r="AP319" s="9">
        <f t="shared" si="22"/>
        <v>11</v>
      </c>
      <c r="AQ319" s="9">
        <f>COUNTIF(AO:AO,AO319)</f>
        <v>214</v>
      </c>
      <c r="AR319" s="46">
        <f t="shared" si="23"/>
        <v>0.0514018691588785</v>
      </c>
      <c r="AS319" s="47">
        <f t="shared" si="24"/>
        <v>1.5</v>
      </c>
      <c r="AT319" s="9">
        <v>1200</v>
      </c>
      <c r="AU319" s="9">
        <v>21</v>
      </c>
      <c r="AV319" s="48">
        <f t="shared" si="20"/>
        <v>1800</v>
      </c>
      <c r="AW319" s="9"/>
    </row>
    <row r="320" s="2" customFormat="1" ht="22" customHeight="1" spans="1:49">
      <c r="A320" s="9"/>
      <c r="B320" s="9"/>
      <c r="C320" s="9" t="s">
        <v>337</v>
      </c>
      <c r="D320" s="9">
        <v>316</v>
      </c>
      <c r="E320" s="17" t="s">
        <v>744</v>
      </c>
      <c r="F320" s="11" t="s">
        <v>745</v>
      </c>
      <c r="G320" s="11" t="s">
        <v>100</v>
      </c>
      <c r="H320" s="11" t="s">
        <v>720</v>
      </c>
      <c r="I320" s="11" t="s">
        <v>114</v>
      </c>
      <c r="J320" s="17" t="s">
        <v>103</v>
      </c>
      <c r="K320" s="17">
        <v>0</v>
      </c>
      <c r="L320" s="17">
        <v>0</v>
      </c>
      <c r="M320" s="17">
        <v>0</v>
      </c>
      <c r="N320" s="17">
        <v>160</v>
      </c>
      <c r="O320" s="26">
        <v>0</v>
      </c>
      <c r="P320" s="26">
        <v>2</v>
      </c>
      <c r="Q320" s="26">
        <v>4</v>
      </c>
      <c r="R320" s="26">
        <v>0</v>
      </c>
      <c r="S320" s="26">
        <v>0</v>
      </c>
      <c r="T320" s="34">
        <v>120</v>
      </c>
      <c r="U320" s="35">
        <v>100</v>
      </c>
      <c r="V320" s="17">
        <v>10</v>
      </c>
      <c r="W320" s="17">
        <v>80</v>
      </c>
      <c r="X320" s="17">
        <v>60</v>
      </c>
      <c r="Y320" s="17">
        <v>30</v>
      </c>
      <c r="Z320" s="13">
        <v>40</v>
      </c>
      <c r="AA320" s="9"/>
      <c r="AB320" s="9">
        <v>100</v>
      </c>
      <c r="AC320" s="9">
        <v>150</v>
      </c>
      <c r="AD320" s="9">
        <v>100</v>
      </c>
      <c r="AE320" s="9">
        <v>0</v>
      </c>
      <c r="AF320" s="9">
        <v>80</v>
      </c>
      <c r="AG320" s="9">
        <v>0</v>
      </c>
      <c r="AH320" s="9">
        <v>0</v>
      </c>
      <c r="AI320" s="9">
        <v>0</v>
      </c>
      <c r="AJ320" s="9">
        <v>0</v>
      </c>
      <c r="AK320" s="9"/>
      <c r="AL320" s="9"/>
      <c r="AM320" s="9"/>
      <c r="AN320" s="44">
        <f t="shared" si="21"/>
        <v>1030</v>
      </c>
      <c r="AO320" s="9" t="str">
        <f>VLOOKUP(H320,'[1]3.公布版'!$H:$AN,33,0)</f>
        <v>内科</v>
      </c>
      <c r="AP320" s="9">
        <f t="shared" si="22"/>
        <v>14</v>
      </c>
      <c r="AQ320" s="9">
        <f>COUNTIF(AO:AO,AO320)</f>
        <v>214</v>
      </c>
      <c r="AR320" s="46">
        <f t="shared" si="23"/>
        <v>0.0654205607476635</v>
      </c>
      <c r="AS320" s="47">
        <f t="shared" si="24"/>
        <v>1.5</v>
      </c>
      <c r="AT320" s="9">
        <v>1200</v>
      </c>
      <c r="AU320" s="9">
        <v>21</v>
      </c>
      <c r="AV320" s="48">
        <f t="shared" si="20"/>
        <v>1800</v>
      </c>
      <c r="AW320" s="9"/>
    </row>
    <row r="321" s="2" customFormat="1" ht="22" customHeight="1" spans="1:49">
      <c r="A321" s="9"/>
      <c r="B321" s="9"/>
      <c r="C321" s="9" t="s">
        <v>721</v>
      </c>
      <c r="D321" s="9">
        <v>317</v>
      </c>
      <c r="E321" s="19" t="s">
        <v>746</v>
      </c>
      <c r="F321" s="11" t="s">
        <v>747</v>
      </c>
      <c r="G321" s="11" t="s">
        <v>113</v>
      </c>
      <c r="H321" s="11" t="s">
        <v>720</v>
      </c>
      <c r="I321" s="11" t="s">
        <v>114</v>
      </c>
      <c r="J321" s="11" t="s">
        <v>103</v>
      </c>
      <c r="K321" s="11">
        <v>0</v>
      </c>
      <c r="L321" s="11">
        <v>0</v>
      </c>
      <c r="M321" s="11">
        <v>0</v>
      </c>
      <c r="N321" s="11">
        <v>160</v>
      </c>
      <c r="O321" s="26">
        <v>0</v>
      </c>
      <c r="P321" s="26">
        <v>2</v>
      </c>
      <c r="Q321" s="26">
        <v>2</v>
      </c>
      <c r="R321" s="26">
        <v>0</v>
      </c>
      <c r="S321" s="26">
        <v>0</v>
      </c>
      <c r="T321" s="31">
        <v>80</v>
      </c>
      <c r="U321" s="32">
        <v>100</v>
      </c>
      <c r="V321" s="11">
        <v>10</v>
      </c>
      <c r="W321" s="11">
        <v>80</v>
      </c>
      <c r="X321" s="11">
        <v>120</v>
      </c>
      <c r="Y321" s="11">
        <v>120</v>
      </c>
      <c r="Z321" s="37">
        <v>0</v>
      </c>
      <c r="AA321" s="38"/>
      <c r="AB321" s="9">
        <v>100</v>
      </c>
      <c r="AC321" s="9">
        <v>150</v>
      </c>
      <c r="AD321" s="9">
        <v>100</v>
      </c>
      <c r="AE321" s="9">
        <v>0</v>
      </c>
      <c r="AF321" s="9">
        <v>0</v>
      </c>
      <c r="AG321" s="9">
        <v>0</v>
      </c>
      <c r="AH321" s="9">
        <v>0</v>
      </c>
      <c r="AI321" s="9">
        <v>0</v>
      </c>
      <c r="AJ321" s="9">
        <v>0</v>
      </c>
      <c r="AK321" s="9"/>
      <c r="AL321" s="9"/>
      <c r="AM321" s="9"/>
      <c r="AN321" s="44">
        <f t="shared" si="21"/>
        <v>1020</v>
      </c>
      <c r="AO321" s="9" t="str">
        <f>VLOOKUP(H321,'[1]3.公布版'!$H:$AN,33,0)</f>
        <v>内科</v>
      </c>
      <c r="AP321" s="9">
        <f t="shared" si="22"/>
        <v>15</v>
      </c>
      <c r="AQ321" s="9">
        <f>COUNTIF(AO:AO,AO321)</f>
        <v>214</v>
      </c>
      <c r="AR321" s="46">
        <f t="shared" si="23"/>
        <v>0.0700934579439252</v>
      </c>
      <c r="AS321" s="47">
        <f t="shared" si="24"/>
        <v>1.5</v>
      </c>
      <c r="AT321" s="9">
        <v>1200</v>
      </c>
      <c r="AU321" s="9">
        <v>21</v>
      </c>
      <c r="AV321" s="48">
        <f t="shared" si="20"/>
        <v>1800</v>
      </c>
      <c r="AW321" s="9"/>
    </row>
    <row r="322" s="2" customFormat="1" ht="22" customHeight="1" spans="1:49">
      <c r="A322" s="9"/>
      <c r="B322" s="9"/>
      <c r="C322" s="9" t="s">
        <v>228</v>
      </c>
      <c r="D322" s="9">
        <v>320</v>
      </c>
      <c r="E322" s="15" t="s">
        <v>748</v>
      </c>
      <c r="F322" s="11" t="s">
        <v>749</v>
      </c>
      <c r="G322" s="11" t="s">
        <v>113</v>
      </c>
      <c r="H322" s="11" t="s">
        <v>720</v>
      </c>
      <c r="I322" s="11" t="s">
        <v>114</v>
      </c>
      <c r="J322" s="17" t="s">
        <v>103</v>
      </c>
      <c r="K322" s="17">
        <v>0</v>
      </c>
      <c r="L322" s="17">
        <v>0</v>
      </c>
      <c r="M322" s="17">
        <v>0</v>
      </c>
      <c r="N322" s="17">
        <v>160</v>
      </c>
      <c r="O322" s="26">
        <v>0</v>
      </c>
      <c r="P322" s="26">
        <v>6</v>
      </c>
      <c r="Q322" s="26">
        <v>3</v>
      </c>
      <c r="R322" s="26">
        <v>0</v>
      </c>
      <c r="S322" s="26">
        <v>0</v>
      </c>
      <c r="T322" s="34">
        <v>180</v>
      </c>
      <c r="U322" s="35">
        <v>100</v>
      </c>
      <c r="V322" s="17">
        <v>10</v>
      </c>
      <c r="W322" s="17">
        <v>60</v>
      </c>
      <c r="X322" s="17">
        <v>60</v>
      </c>
      <c r="Y322" s="17">
        <v>60</v>
      </c>
      <c r="Z322" s="37">
        <v>0</v>
      </c>
      <c r="AA322" s="9"/>
      <c r="AB322" s="9">
        <v>100</v>
      </c>
      <c r="AC322" s="9">
        <v>150</v>
      </c>
      <c r="AD322" s="9">
        <v>100</v>
      </c>
      <c r="AE322" s="9">
        <v>0</v>
      </c>
      <c r="AF322" s="9">
        <v>20</v>
      </c>
      <c r="AG322" s="9">
        <v>0</v>
      </c>
      <c r="AH322" s="9">
        <v>0</v>
      </c>
      <c r="AI322" s="9">
        <v>0</v>
      </c>
      <c r="AJ322" s="9">
        <v>0</v>
      </c>
      <c r="AK322" s="9"/>
      <c r="AL322" s="9"/>
      <c r="AM322" s="9"/>
      <c r="AN322" s="44">
        <f t="shared" si="21"/>
        <v>1000</v>
      </c>
      <c r="AO322" s="9" t="str">
        <f>VLOOKUP(H322,'[1]3.公布版'!$H:$AN,33,0)</f>
        <v>内科</v>
      </c>
      <c r="AP322" s="9">
        <f t="shared" si="22"/>
        <v>16</v>
      </c>
      <c r="AQ322" s="9">
        <f>COUNTIF(AO:AO,AO322)</f>
        <v>214</v>
      </c>
      <c r="AR322" s="46">
        <f t="shared" si="23"/>
        <v>0.0747663551401869</v>
      </c>
      <c r="AS322" s="47">
        <f t="shared" si="24"/>
        <v>1.5</v>
      </c>
      <c r="AT322" s="9">
        <v>1200</v>
      </c>
      <c r="AU322" s="9">
        <v>21</v>
      </c>
      <c r="AV322" s="48">
        <f t="shared" si="20"/>
        <v>1800</v>
      </c>
      <c r="AW322" s="9"/>
    </row>
    <row r="323" s="2" customFormat="1" ht="22" customHeight="1" spans="1:49">
      <c r="A323" s="9"/>
      <c r="B323" s="9"/>
      <c r="C323" s="9" t="s">
        <v>228</v>
      </c>
      <c r="D323" s="9">
        <v>321</v>
      </c>
      <c r="E323" s="18" t="s">
        <v>750</v>
      </c>
      <c r="F323" s="11" t="s">
        <v>751</v>
      </c>
      <c r="G323" s="11" t="s">
        <v>113</v>
      </c>
      <c r="H323" s="11" t="s">
        <v>720</v>
      </c>
      <c r="I323" s="11" t="s">
        <v>114</v>
      </c>
      <c r="J323" s="17" t="s">
        <v>103</v>
      </c>
      <c r="K323" s="17">
        <v>0</v>
      </c>
      <c r="L323" s="17">
        <v>0</v>
      </c>
      <c r="M323" s="17">
        <v>0</v>
      </c>
      <c r="N323" s="17">
        <v>160</v>
      </c>
      <c r="O323" s="26">
        <v>0</v>
      </c>
      <c r="P323" s="26">
        <v>7</v>
      </c>
      <c r="Q323" s="26">
        <v>3</v>
      </c>
      <c r="R323" s="26">
        <v>0</v>
      </c>
      <c r="S323" s="26">
        <v>0</v>
      </c>
      <c r="T323" s="34">
        <v>200</v>
      </c>
      <c r="U323" s="35">
        <v>100</v>
      </c>
      <c r="V323" s="17">
        <v>10</v>
      </c>
      <c r="W323" s="17">
        <v>60</v>
      </c>
      <c r="X323" s="17">
        <v>60</v>
      </c>
      <c r="Y323" s="17">
        <v>60</v>
      </c>
      <c r="Z323" s="37">
        <v>0</v>
      </c>
      <c r="AA323" s="9"/>
      <c r="AB323" s="9">
        <v>100</v>
      </c>
      <c r="AC323" s="9">
        <v>150</v>
      </c>
      <c r="AD323" s="9">
        <v>100</v>
      </c>
      <c r="AE323" s="9">
        <v>0</v>
      </c>
      <c r="AF323" s="9">
        <v>0</v>
      </c>
      <c r="AG323" s="9">
        <v>0</v>
      </c>
      <c r="AH323" s="9">
        <v>0</v>
      </c>
      <c r="AI323" s="9">
        <v>0</v>
      </c>
      <c r="AJ323" s="9">
        <v>0</v>
      </c>
      <c r="AK323" s="9"/>
      <c r="AL323" s="9"/>
      <c r="AM323" s="9"/>
      <c r="AN323" s="44">
        <f t="shared" si="21"/>
        <v>1000</v>
      </c>
      <c r="AO323" s="9" t="str">
        <f>VLOOKUP(H323,'[1]3.公布版'!$H:$AN,33,0)</f>
        <v>内科</v>
      </c>
      <c r="AP323" s="9">
        <f t="shared" si="22"/>
        <v>16</v>
      </c>
      <c r="AQ323" s="9">
        <f>COUNTIF(AO:AO,AO323)</f>
        <v>214</v>
      </c>
      <c r="AR323" s="46">
        <f t="shared" si="23"/>
        <v>0.0747663551401869</v>
      </c>
      <c r="AS323" s="47">
        <f t="shared" si="24"/>
        <v>1.5</v>
      </c>
      <c r="AT323" s="9">
        <v>1200</v>
      </c>
      <c r="AU323" s="9">
        <v>21</v>
      </c>
      <c r="AV323" s="48">
        <f t="shared" ref="AV323:AV368" si="25">ROUND(AS323*AT323*(AU323/21),0)</f>
        <v>1800</v>
      </c>
      <c r="AW323" s="9"/>
    </row>
    <row r="324" s="1" customFormat="1" ht="22" customHeight="1" spans="1:49">
      <c r="A324" s="9"/>
      <c r="B324" s="9"/>
      <c r="C324" s="9" t="s">
        <v>752</v>
      </c>
      <c r="D324" s="9">
        <v>323</v>
      </c>
      <c r="E324" s="11" t="s">
        <v>753</v>
      </c>
      <c r="F324" s="11" t="s">
        <v>754</v>
      </c>
      <c r="G324" s="11" t="s">
        <v>113</v>
      </c>
      <c r="H324" s="11" t="s">
        <v>720</v>
      </c>
      <c r="I324" s="11" t="s">
        <v>114</v>
      </c>
      <c r="J324" s="11" t="s">
        <v>103</v>
      </c>
      <c r="K324" s="11">
        <v>0</v>
      </c>
      <c r="L324" s="11">
        <v>0</v>
      </c>
      <c r="M324" s="11">
        <v>0</v>
      </c>
      <c r="N324" s="11">
        <v>160</v>
      </c>
      <c r="O324" s="26">
        <v>0</v>
      </c>
      <c r="P324" s="25">
        <v>5</v>
      </c>
      <c r="Q324" s="26">
        <v>1</v>
      </c>
      <c r="R324" s="26">
        <v>0</v>
      </c>
      <c r="S324" s="26">
        <v>0</v>
      </c>
      <c r="T324" s="31">
        <v>120</v>
      </c>
      <c r="U324" s="32">
        <v>100</v>
      </c>
      <c r="V324" s="11">
        <v>10</v>
      </c>
      <c r="W324" s="11">
        <v>40</v>
      </c>
      <c r="X324" s="11">
        <v>60</v>
      </c>
      <c r="Y324" s="11">
        <v>60</v>
      </c>
      <c r="Z324" s="11">
        <v>40</v>
      </c>
      <c r="AA324" s="63" t="s">
        <v>104</v>
      </c>
      <c r="AB324" s="9">
        <v>100</v>
      </c>
      <c r="AC324" s="9">
        <v>150</v>
      </c>
      <c r="AD324" s="9">
        <v>100</v>
      </c>
      <c r="AE324" s="9">
        <v>0</v>
      </c>
      <c r="AF324" s="9">
        <v>40</v>
      </c>
      <c r="AG324" s="9">
        <v>0</v>
      </c>
      <c r="AH324" s="9">
        <v>0</v>
      </c>
      <c r="AI324" s="9">
        <v>0</v>
      </c>
      <c r="AJ324" s="9">
        <v>0</v>
      </c>
      <c r="AK324" s="9"/>
      <c r="AL324" s="9"/>
      <c r="AM324" s="9"/>
      <c r="AN324" s="44">
        <f t="shared" si="21"/>
        <v>980</v>
      </c>
      <c r="AO324" s="9" t="str">
        <f>VLOOKUP(H324,'[1]3.公布版'!$H:$AN,33,0)</f>
        <v>内科</v>
      </c>
      <c r="AP324" s="9">
        <f t="shared" si="22"/>
        <v>18</v>
      </c>
      <c r="AQ324" s="9">
        <f>COUNTIF(AO:AO,AO324)</f>
        <v>214</v>
      </c>
      <c r="AR324" s="46">
        <f t="shared" si="23"/>
        <v>0.0841121495327103</v>
      </c>
      <c r="AS324" s="47">
        <f t="shared" si="24"/>
        <v>1.5</v>
      </c>
      <c r="AT324" s="9">
        <v>1200</v>
      </c>
      <c r="AU324" s="9">
        <v>21</v>
      </c>
      <c r="AV324" s="48">
        <f t="shared" si="25"/>
        <v>1800</v>
      </c>
      <c r="AW324" s="9"/>
    </row>
    <row r="325" s="1" customFormat="1" ht="22" customHeight="1" spans="1:49">
      <c r="A325" s="9"/>
      <c r="B325" s="9"/>
      <c r="C325" s="9" t="s">
        <v>337</v>
      </c>
      <c r="D325" s="9">
        <v>322</v>
      </c>
      <c r="E325" s="17" t="s">
        <v>755</v>
      </c>
      <c r="F325" s="11">
        <v>622024</v>
      </c>
      <c r="G325" s="11" t="s">
        <v>100</v>
      </c>
      <c r="H325" s="11" t="s">
        <v>720</v>
      </c>
      <c r="I325" s="11" t="s">
        <v>102</v>
      </c>
      <c r="J325" s="17" t="s">
        <v>103</v>
      </c>
      <c r="K325" s="17">
        <v>0</v>
      </c>
      <c r="L325" s="17">
        <v>0</v>
      </c>
      <c r="M325" s="17">
        <v>0</v>
      </c>
      <c r="N325" s="17">
        <v>160</v>
      </c>
      <c r="O325" s="26">
        <v>0</v>
      </c>
      <c r="P325" s="26">
        <v>3</v>
      </c>
      <c r="Q325" s="26">
        <v>5</v>
      </c>
      <c r="R325" s="26">
        <v>0</v>
      </c>
      <c r="S325" s="26">
        <v>0</v>
      </c>
      <c r="T325" s="34">
        <v>160</v>
      </c>
      <c r="U325" s="35">
        <v>100</v>
      </c>
      <c r="V325" s="17">
        <v>10</v>
      </c>
      <c r="W325" s="17">
        <v>40</v>
      </c>
      <c r="X325" s="17">
        <v>60</v>
      </c>
      <c r="Y325" s="17">
        <v>60</v>
      </c>
      <c r="Z325" s="13">
        <v>40</v>
      </c>
      <c r="AA325" s="9"/>
      <c r="AB325" s="9">
        <v>100</v>
      </c>
      <c r="AC325" s="9">
        <v>150</v>
      </c>
      <c r="AD325" s="9">
        <v>100</v>
      </c>
      <c r="AE325" s="9">
        <v>0</v>
      </c>
      <c r="AF325" s="9">
        <v>0</v>
      </c>
      <c r="AG325" s="9">
        <v>0</v>
      </c>
      <c r="AH325" s="9">
        <v>0</v>
      </c>
      <c r="AI325" s="9">
        <v>0</v>
      </c>
      <c r="AJ325" s="9">
        <v>0</v>
      </c>
      <c r="AK325" s="9"/>
      <c r="AL325" s="9"/>
      <c r="AM325" s="9"/>
      <c r="AN325" s="44">
        <f t="shared" si="21"/>
        <v>980</v>
      </c>
      <c r="AO325" s="9" t="str">
        <f>VLOOKUP(H325,'[1]3.公布版'!$H:$AN,33,0)</f>
        <v>内科</v>
      </c>
      <c r="AP325" s="9">
        <f t="shared" si="22"/>
        <v>18</v>
      </c>
      <c r="AQ325" s="9">
        <f>COUNTIF(AO:AO,AO325)</f>
        <v>214</v>
      </c>
      <c r="AR325" s="46">
        <f t="shared" si="23"/>
        <v>0.0841121495327103</v>
      </c>
      <c r="AS325" s="47">
        <f t="shared" si="24"/>
        <v>1.5</v>
      </c>
      <c r="AT325" s="9">
        <v>1200</v>
      </c>
      <c r="AU325" s="9">
        <v>21</v>
      </c>
      <c r="AV325" s="48">
        <f t="shared" si="25"/>
        <v>1800</v>
      </c>
      <c r="AW325" s="9"/>
    </row>
    <row r="326" s="1" customFormat="1" ht="22" customHeight="1" spans="1:49">
      <c r="A326" s="9"/>
      <c r="B326" s="9"/>
      <c r="C326" s="9" t="s">
        <v>337</v>
      </c>
      <c r="D326" s="9">
        <v>324</v>
      </c>
      <c r="E326" s="17" t="s">
        <v>756</v>
      </c>
      <c r="F326" s="11" t="s">
        <v>757</v>
      </c>
      <c r="G326" s="11" t="s">
        <v>113</v>
      </c>
      <c r="H326" s="11" t="s">
        <v>720</v>
      </c>
      <c r="I326" s="11" t="s">
        <v>114</v>
      </c>
      <c r="J326" s="17" t="s">
        <v>103</v>
      </c>
      <c r="K326" s="17">
        <v>0</v>
      </c>
      <c r="L326" s="17">
        <v>0</v>
      </c>
      <c r="M326" s="17">
        <v>0</v>
      </c>
      <c r="N326" s="17">
        <v>160</v>
      </c>
      <c r="O326" s="26">
        <v>0</v>
      </c>
      <c r="P326" s="26">
        <v>2</v>
      </c>
      <c r="Q326" s="26">
        <v>6</v>
      </c>
      <c r="R326" s="26">
        <v>0</v>
      </c>
      <c r="S326" s="26">
        <v>0</v>
      </c>
      <c r="T326" s="34">
        <v>160</v>
      </c>
      <c r="U326" s="35">
        <v>100</v>
      </c>
      <c r="V326" s="17">
        <v>10</v>
      </c>
      <c r="W326" s="17">
        <v>60</v>
      </c>
      <c r="X326" s="17">
        <v>30</v>
      </c>
      <c r="Y326" s="17">
        <v>60</v>
      </c>
      <c r="Z326" s="13">
        <v>40</v>
      </c>
      <c r="AA326" s="9"/>
      <c r="AB326" s="9">
        <v>100</v>
      </c>
      <c r="AC326" s="9">
        <v>150</v>
      </c>
      <c r="AD326" s="9">
        <v>100</v>
      </c>
      <c r="AE326" s="9">
        <v>0</v>
      </c>
      <c r="AF326" s="9">
        <v>0</v>
      </c>
      <c r="AG326" s="9">
        <v>0</v>
      </c>
      <c r="AH326" s="9">
        <v>0</v>
      </c>
      <c r="AI326" s="9">
        <v>0</v>
      </c>
      <c r="AJ326" s="9">
        <v>0</v>
      </c>
      <c r="AK326" s="9"/>
      <c r="AL326" s="9"/>
      <c r="AM326" s="9"/>
      <c r="AN326" s="44">
        <f t="shared" ref="AN326:AN389" si="26">SUM(K326:N326,T326,U326,V326:Z326,AB326:AJ326)</f>
        <v>970</v>
      </c>
      <c r="AO326" s="9" t="str">
        <f>VLOOKUP(H326,'[1]3.公布版'!$H:$AN,33,0)</f>
        <v>内科</v>
      </c>
      <c r="AP326" s="9">
        <f t="shared" ref="AP326:AP389" si="27">SUMPRODUCT(($AO$6:$AO$1044=AO326)*($AN$6:$AN$1044&gt;AN326))+1</f>
        <v>20</v>
      </c>
      <c r="AQ326" s="9">
        <f>COUNTIF(AO:AO,AO326)</f>
        <v>214</v>
      </c>
      <c r="AR326" s="46">
        <f t="shared" ref="AR326:AR389" si="28">AP326/AQ326</f>
        <v>0.0934579439252336</v>
      </c>
      <c r="AS326" s="47">
        <f t="shared" ref="AS326:AS389" si="29">IF(AR326&lt;=10%,1.5,(IF(AR326&lt;=40%,1.25,IF(AR326&lt;=60%,1,IF(AR326&lt;90%,0.75,0.5)))))</f>
        <v>1.5</v>
      </c>
      <c r="AT326" s="9">
        <v>1200</v>
      </c>
      <c r="AU326" s="9">
        <v>21</v>
      </c>
      <c r="AV326" s="48">
        <f t="shared" si="25"/>
        <v>1800</v>
      </c>
      <c r="AW326" s="9"/>
    </row>
    <row r="327" s="1" customFormat="1" ht="22" customHeight="1" spans="1:49">
      <c r="A327" s="9"/>
      <c r="B327" s="9"/>
      <c r="C327" s="9" t="s">
        <v>337</v>
      </c>
      <c r="D327" s="9">
        <v>326</v>
      </c>
      <c r="E327" s="17" t="s">
        <v>758</v>
      </c>
      <c r="F327" s="11">
        <v>121117</v>
      </c>
      <c r="G327" s="11" t="s">
        <v>100</v>
      </c>
      <c r="H327" s="11" t="s">
        <v>720</v>
      </c>
      <c r="I327" s="11" t="s">
        <v>114</v>
      </c>
      <c r="J327" s="17" t="s">
        <v>103</v>
      </c>
      <c r="K327" s="17">
        <v>0</v>
      </c>
      <c r="L327" s="17">
        <v>0</v>
      </c>
      <c r="M327" s="17">
        <v>0</v>
      </c>
      <c r="N327" s="17">
        <v>160</v>
      </c>
      <c r="O327" s="26">
        <v>0</v>
      </c>
      <c r="P327" s="26">
        <v>3</v>
      </c>
      <c r="Q327" s="26">
        <v>7</v>
      </c>
      <c r="R327" s="26">
        <v>0</v>
      </c>
      <c r="S327" s="26">
        <v>0</v>
      </c>
      <c r="T327" s="34">
        <v>200</v>
      </c>
      <c r="U327" s="35">
        <v>100</v>
      </c>
      <c r="V327" s="17">
        <v>10</v>
      </c>
      <c r="W327" s="17">
        <v>60</v>
      </c>
      <c r="X327" s="17">
        <v>60</v>
      </c>
      <c r="Y327" s="17">
        <v>0</v>
      </c>
      <c r="Z327" s="13">
        <v>20</v>
      </c>
      <c r="AA327" s="9"/>
      <c r="AB327" s="9">
        <v>100</v>
      </c>
      <c r="AC327" s="9">
        <v>150</v>
      </c>
      <c r="AD327" s="9">
        <v>100</v>
      </c>
      <c r="AE327" s="9">
        <v>0</v>
      </c>
      <c r="AF327" s="9">
        <v>0</v>
      </c>
      <c r="AG327" s="9">
        <v>0</v>
      </c>
      <c r="AH327" s="9">
        <v>0</v>
      </c>
      <c r="AI327" s="9">
        <v>0</v>
      </c>
      <c r="AJ327" s="9">
        <v>0</v>
      </c>
      <c r="AK327" s="9"/>
      <c r="AL327" s="9"/>
      <c r="AM327" s="9"/>
      <c r="AN327" s="44">
        <f t="shared" si="26"/>
        <v>960</v>
      </c>
      <c r="AO327" s="9" t="str">
        <f>VLOOKUP(H327,'[1]3.公布版'!$H:$AN,33,0)</f>
        <v>内科</v>
      </c>
      <c r="AP327" s="9">
        <f t="shared" si="27"/>
        <v>21</v>
      </c>
      <c r="AQ327" s="9">
        <f>COUNTIF(AO:AO,AO327)</f>
        <v>214</v>
      </c>
      <c r="AR327" s="46">
        <f t="shared" si="28"/>
        <v>0.0981308411214953</v>
      </c>
      <c r="AS327" s="47">
        <f t="shared" si="29"/>
        <v>1.5</v>
      </c>
      <c r="AT327" s="9">
        <v>1200</v>
      </c>
      <c r="AU327" s="9">
        <v>21</v>
      </c>
      <c r="AV327" s="48">
        <f t="shared" si="25"/>
        <v>1800</v>
      </c>
      <c r="AW327" s="9"/>
    </row>
    <row r="328" s="1" customFormat="1" ht="22" customHeight="1" spans="1:49">
      <c r="A328" s="9"/>
      <c r="B328" s="9"/>
      <c r="C328" s="9" t="s">
        <v>337</v>
      </c>
      <c r="D328" s="9">
        <v>325</v>
      </c>
      <c r="E328" s="17" t="s">
        <v>759</v>
      </c>
      <c r="F328" s="11" t="s">
        <v>760</v>
      </c>
      <c r="G328" s="11" t="s">
        <v>113</v>
      </c>
      <c r="H328" s="11" t="s">
        <v>720</v>
      </c>
      <c r="I328" s="11" t="s">
        <v>114</v>
      </c>
      <c r="J328" s="17" t="s">
        <v>103</v>
      </c>
      <c r="K328" s="17">
        <v>0</v>
      </c>
      <c r="L328" s="17">
        <v>0</v>
      </c>
      <c r="M328" s="17">
        <v>0</v>
      </c>
      <c r="N328" s="17">
        <v>120</v>
      </c>
      <c r="O328" s="26">
        <v>0</v>
      </c>
      <c r="P328" s="26">
        <v>3</v>
      </c>
      <c r="Q328" s="26">
        <v>6</v>
      </c>
      <c r="R328" s="26">
        <v>0</v>
      </c>
      <c r="S328" s="26">
        <v>0</v>
      </c>
      <c r="T328" s="34">
        <v>180</v>
      </c>
      <c r="U328" s="35">
        <v>100</v>
      </c>
      <c r="V328" s="17">
        <v>10</v>
      </c>
      <c r="W328" s="17">
        <v>40</v>
      </c>
      <c r="X328" s="17">
        <v>60</v>
      </c>
      <c r="Y328" s="17">
        <v>60</v>
      </c>
      <c r="Z328" s="13">
        <v>40</v>
      </c>
      <c r="AA328" s="9"/>
      <c r="AB328" s="9">
        <v>100</v>
      </c>
      <c r="AC328" s="9">
        <v>150</v>
      </c>
      <c r="AD328" s="9">
        <v>100</v>
      </c>
      <c r="AE328" s="9">
        <v>0</v>
      </c>
      <c r="AF328" s="9">
        <v>0</v>
      </c>
      <c r="AG328" s="9">
        <v>0</v>
      </c>
      <c r="AH328" s="9">
        <v>0</v>
      </c>
      <c r="AI328" s="9">
        <v>0</v>
      </c>
      <c r="AJ328" s="9">
        <v>0</v>
      </c>
      <c r="AK328" s="9"/>
      <c r="AL328" s="9"/>
      <c r="AM328" s="9"/>
      <c r="AN328" s="44">
        <f t="shared" si="26"/>
        <v>960</v>
      </c>
      <c r="AO328" s="9" t="str">
        <f>VLOOKUP(H328,'[1]3.公布版'!$H:$AN,33,0)</f>
        <v>内科</v>
      </c>
      <c r="AP328" s="9">
        <f t="shared" si="27"/>
        <v>21</v>
      </c>
      <c r="AQ328" s="9">
        <f>COUNTIF(AO:AO,AO328)</f>
        <v>214</v>
      </c>
      <c r="AR328" s="46">
        <f t="shared" si="28"/>
        <v>0.0981308411214953</v>
      </c>
      <c r="AS328" s="47">
        <f t="shared" si="29"/>
        <v>1.5</v>
      </c>
      <c r="AT328" s="9">
        <v>1200</v>
      </c>
      <c r="AU328" s="9">
        <v>21</v>
      </c>
      <c r="AV328" s="48">
        <f t="shared" si="25"/>
        <v>1800</v>
      </c>
      <c r="AW328" s="9"/>
    </row>
    <row r="329" s="1" customFormat="1" ht="22" customHeight="1" spans="1:49">
      <c r="A329" s="9"/>
      <c r="B329" s="9"/>
      <c r="C329" s="9" t="s">
        <v>228</v>
      </c>
      <c r="D329" s="9">
        <v>327</v>
      </c>
      <c r="E329" s="19" t="s">
        <v>761</v>
      </c>
      <c r="F329" s="11" t="s">
        <v>762</v>
      </c>
      <c r="G329" s="11" t="s">
        <v>113</v>
      </c>
      <c r="H329" s="11" t="s">
        <v>720</v>
      </c>
      <c r="I329" s="11" t="s">
        <v>114</v>
      </c>
      <c r="J329" s="17" t="s">
        <v>103</v>
      </c>
      <c r="K329" s="17">
        <v>0</v>
      </c>
      <c r="L329" s="17">
        <v>0</v>
      </c>
      <c r="M329" s="17">
        <v>0</v>
      </c>
      <c r="N329" s="17">
        <v>160</v>
      </c>
      <c r="O329" s="26">
        <v>0</v>
      </c>
      <c r="P329" s="25">
        <v>5</v>
      </c>
      <c r="Q329" s="26">
        <v>3</v>
      </c>
      <c r="R329" s="26">
        <v>0</v>
      </c>
      <c r="S329" s="26">
        <v>0</v>
      </c>
      <c r="T329" s="34">
        <v>160</v>
      </c>
      <c r="U329" s="35">
        <v>100</v>
      </c>
      <c r="V329" s="17">
        <v>10</v>
      </c>
      <c r="W329" s="17">
        <v>60</v>
      </c>
      <c r="X329" s="17">
        <v>60</v>
      </c>
      <c r="Y329" s="17">
        <v>60</v>
      </c>
      <c r="Z329" s="37">
        <v>0</v>
      </c>
      <c r="AA329" s="9"/>
      <c r="AB329" s="9">
        <v>100</v>
      </c>
      <c r="AC329" s="9">
        <v>150</v>
      </c>
      <c r="AD329" s="9">
        <v>100</v>
      </c>
      <c r="AE329" s="9">
        <v>0</v>
      </c>
      <c r="AF329" s="9">
        <v>0</v>
      </c>
      <c r="AG329" s="9">
        <v>0</v>
      </c>
      <c r="AH329" s="9">
        <v>0</v>
      </c>
      <c r="AI329" s="9">
        <v>0</v>
      </c>
      <c r="AJ329" s="9">
        <v>0</v>
      </c>
      <c r="AK329" s="9"/>
      <c r="AL329" s="9"/>
      <c r="AM329" s="9"/>
      <c r="AN329" s="44">
        <f t="shared" si="26"/>
        <v>960</v>
      </c>
      <c r="AO329" s="9" t="str">
        <f>VLOOKUP(H329,'[1]3.公布版'!$H:$AN,33,0)</f>
        <v>内科</v>
      </c>
      <c r="AP329" s="9">
        <f t="shared" si="27"/>
        <v>21</v>
      </c>
      <c r="AQ329" s="9">
        <f>COUNTIF(AO:AO,AO329)</f>
        <v>214</v>
      </c>
      <c r="AR329" s="46">
        <f t="shared" si="28"/>
        <v>0.0981308411214953</v>
      </c>
      <c r="AS329" s="47">
        <f t="shared" si="29"/>
        <v>1.5</v>
      </c>
      <c r="AT329" s="9">
        <v>1200</v>
      </c>
      <c r="AU329" s="9">
        <v>21</v>
      </c>
      <c r="AV329" s="48">
        <f t="shared" si="25"/>
        <v>1800</v>
      </c>
      <c r="AW329" s="9"/>
    </row>
    <row r="330" s="1" customFormat="1" ht="22" customHeight="1" spans="1:49">
      <c r="A330" s="9"/>
      <c r="B330" s="9"/>
      <c r="C330" s="9" t="s">
        <v>228</v>
      </c>
      <c r="D330" s="9">
        <v>328</v>
      </c>
      <c r="E330" s="18" t="s">
        <v>763</v>
      </c>
      <c r="F330" s="11" t="s">
        <v>764</v>
      </c>
      <c r="G330" s="11" t="s">
        <v>113</v>
      </c>
      <c r="H330" s="11" t="s">
        <v>720</v>
      </c>
      <c r="I330" s="11" t="s">
        <v>114</v>
      </c>
      <c r="J330" s="17" t="s">
        <v>103</v>
      </c>
      <c r="K330" s="17">
        <v>0</v>
      </c>
      <c r="L330" s="17">
        <v>0</v>
      </c>
      <c r="M330" s="17">
        <v>0</v>
      </c>
      <c r="N330" s="17">
        <v>160</v>
      </c>
      <c r="O330" s="26">
        <v>0</v>
      </c>
      <c r="P330" s="26">
        <v>8</v>
      </c>
      <c r="Q330" s="26">
        <v>2</v>
      </c>
      <c r="R330" s="26">
        <v>0</v>
      </c>
      <c r="S330" s="26">
        <v>0</v>
      </c>
      <c r="T330" s="34">
        <v>200</v>
      </c>
      <c r="U330" s="35">
        <v>100</v>
      </c>
      <c r="V330" s="17">
        <v>0</v>
      </c>
      <c r="W330" s="17">
        <v>60</v>
      </c>
      <c r="X330" s="17">
        <v>60</v>
      </c>
      <c r="Y330" s="17">
        <v>30</v>
      </c>
      <c r="Z330" s="37">
        <v>0</v>
      </c>
      <c r="AA330" s="9"/>
      <c r="AB330" s="9">
        <v>100</v>
      </c>
      <c r="AC330" s="9">
        <v>150</v>
      </c>
      <c r="AD330" s="9">
        <v>100</v>
      </c>
      <c r="AE330" s="9">
        <v>0</v>
      </c>
      <c r="AF330" s="9">
        <v>0</v>
      </c>
      <c r="AG330" s="9">
        <v>0</v>
      </c>
      <c r="AH330" s="9">
        <v>0</v>
      </c>
      <c r="AI330" s="9">
        <v>0</v>
      </c>
      <c r="AJ330" s="9">
        <v>0</v>
      </c>
      <c r="AK330" s="9"/>
      <c r="AL330" s="9"/>
      <c r="AM330" s="9"/>
      <c r="AN330" s="44">
        <f t="shared" si="26"/>
        <v>960</v>
      </c>
      <c r="AO330" s="9" t="str">
        <f>VLOOKUP(H330,'[1]3.公布版'!$H:$AN,33,0)</f>
        <v>内科</v>
      </c>
      <c r="AP330" s="9">
        <f t="shared" si="27"/>
        <v>21</v>
      </c>
      <c r="AQ330" s="9">
        <f>COUNTIF(AO:AO,AO330)</f>
        <v>214</v>
      </c>
      <c r="AR330" s="46">
        <f t="shared" si="28"/>
        <v>0.0981308411214953</v>
      </c>
      <c r="AS330" s="47">
        <f t="shared" si="29"/>
        <v>1.5</v>
      </c>
      <c r="AT330" s="9">
        <v>1200</v>
      </c>
      <c r="AU330" s="9">
        <v>21</v>
      </c>
      <c r="AV330" s="48">
        <f t="shared" si="25"/>
        <v>1800</v>
      </c>
      <c r="AW330" s="9"/>
    </row>
    <row r="331" s="1" customFormat="1" ht="22" customHeight="1" spans="1:49">
      <c r="A331" s="9"/>
      <c r="B331" s="9"/>
      <c r="C331" s="9" t="s">
        <v>228</v>
      </c>
      <c r="D331" s="9">
        <v>329</v>
      </c>
      <c r="E331" s="18" t="s">
        <v>765</v>
      </c>
      <c r="F331" s="11" t="s">
        <v>766</v>
      </c>
      <c r="G331" s="11" t="s">
        <v>113</v>
      </c>
      <c r="H331" s="11" t="s">
        <v>720</v>
      </c>
      <c r="I331" s="11" t="s">
        <v>114</v>
      </c>
      <c r="J331" s="17" t="s">
        <v>103</v>
      </c>
      <c r="K331" s="17">
        <v>0</v>
      </c>
      <c r="L331" s="17">
        <v>0</v>
      </c>
      <c r="M331" s="17">
        <v>0</v>
      </c>
      <c r="N331" s="17">
        <v>160</v>
      </c>
      <c r="O331" s="26">
        <v>0</v>
      </c>
      <c r="P331" s="26">
        <v>6</v>
      </c>
      <c r="Q331" s="26">
        <v>2</v>
      </c>
      <c r="R331" s="26">
        <v>0</v>
      </c>
      <c r="S331" s="26">
        <v>0</v>
      </c>
      <c r="T331" s="34">
        <v>160</v>
      </c>
      <c r="U331" s="35">
        <v>100</v>
      </c>
      <c r="V331" s="17">
        <v>10</v>
      </c>
      <c r="W331" s="17">
        <v>60</v>
      </c>
      <c r="X331" s="17">
        <v>60</v>
      </c>
      <c r="Y331" s="17">
        <v>60</v>
      </c>
      <c r="Z331" s="37">
        <v>0</v>
      </c>
      <c r="AA331" s="9"/>
      <c r="AB331" s="9">
        <v>100</v>
      </c>
      <c r="AC331" s="9">
        <v>150</v>
      </c>
      <c r="AD331" s="9">
        <v>100</v>
      </c>
      <c r="AE331" s="9">
        <v>0</v>
      </c>
      <c r="AF331" s="9">
        <v>0</v>
      </c>
      <c r="AG331" s="9">
        <v>0</v>
      </c>
      <c r="AH331" s="9">
        <v>0</v>
      </c>
      <c r="AI331" s="9">
        <v>0</v>
      </c>
      <c r="AJ331" s="9">
        <v>0</v>
      </c>
      <c r="AK331" s="9"/>
      <c r="AL331" s="9"/>
      <c r="AM331" s="9"/>
      <c r="AN331" s="44">
        <f t="shared" si="26"/>
        <v>960</v>
      </c>
      <c r="AO331" s="9" t="str">
        <f>VLOOKUP(H331,'[1]3.公布版'!$H:$AN,33,0)</f>
        <v>内科</v>
      </c>
      <c r="AP331" s="9">
        <f t="shared" si="27"/>
        <v>21</v>
      </c>
      <c r="AQ331" s="9">
        <f>COUNTIF(AO:AO,AO331)</f>
        <v>214</v>
      </c>
      <c r="AR331" s="46">
        <f t="shared" si="28"/>
        <v>0.0981308411214953</v>
      </c>
      <c r="AS331" s="47">
        <f t="shared" si="29"/>
        <v>1.5</v>
      </c>
      <c r="AT331" s="9">
        <v>1200</v>
      </c>
      <c r="AU331" s="9">
        <v>21</v>
      </c>
      <c r="AV331" s="48">
        <f t="shared" si="25"/>
        <v>1800</v>
      </c>
      <c r="AW331" s="9"/>
    </row>
    <row r="332" s="1" customFormat="1" ht="22" customHeight="1" spans="1:49">
      <c r="A332" s="9"/>
      <c r="B332" s="9"/>
      <c r="C332" s="9" t="s">
        <v>752</v>
      </c>
      <c r="D332" s="9">
        <v>330</v>
      </c>
      <c r="E332" s="11" t="s">
        <v>767</v>
      </c>
      <c r="F332" s="11" t="s">
        <v>768</v>
      </c>
      <c r="G332" s="11" t="s">
        <v>100</v>
      </c>
      <c r="H332" s="11" t="s">
        <v>720</v>
      </c>
      <c r="I332" s="11" t="s">
        <v>102</v>
      </c>
      <c r="J332" s="11" t="s">
        <v>103</v>
      </c>
      <c r="K332" s="11">
        <v>0</v>
      </c>
      <c r="L332" s="11">
        <v>0</v>
      </c>
      <c r="M332" s="11">
        <v>0</v>
      </c>
      <c r="N332" s="11">
        <v>160</v>
      </c>
      <c r="O332" s="26">
        <v>0</v>
      </c>
      <c r="P332" s="26">
        <v>4</v>
      </c>
      <c r="Q332" s="26">
        <v>1</v>
      </c>
      <c r="R332" s="26">
        <v>0</v>
      </c>
      <c r="S332" s="26">
        <v>0</v>
      </c>
      <c r="T332" s="31">
        <v>100</v>
      </c>
      <c r="U332" s="32">
        <v>100</v>
      </c>
      <c r="V332" s="11">
        <v>10</v>
      </c>
      <c r="W332" s="11">
        <v>20</v>
      </c>
      <c r="X332" s="11">
        <v>90</v>
      </c>
      <c r="Y332" s="11">
        <v>60</v>
      </c>
      <c r="Z332" s="11">
        <v>60</v>
      </c>
      <c r="AA332" s="63" t="s">
        <v>104</v>
      </c>
      <c r="AB332" s="9">
        <v>100</v>
      </c>
      <c r="AC332" s="9">
        <v>150</v>
      </c>
      <c r="AD332" s="9">
        <v>100</v>
      </c>
      <c r="AE332" s="9">
        <v>0</v>
      </c>
      <c r="AF332" s="9">
        <v>0</v>
      </c>
      <c r="AG332" s="9">
        <v>0</v>
      </c>
      <c r="AH332" s="9">
        <v>0</v>
      </c>
      <c r="AI332" s="9">
        <v>0</v>
      </c>
      <c r="AJ332" s="9">
        <v>0</v>
      </c>
      <c r="AK332" s="9"/>
      <c r="AL332" s="9"/>
      <c r="AM332" s="9"/>
      <c r="AN332" s="44">
        <f t="shared" si="26"/>
        <v>950</v>
      </c>
      <c r="AO332" s="9" t="str">
        <f>VLOOKUP(H332,'[1]3.公布版'!$H:$AN,33,0)</f>
        <v>内科</v>
      </c>
      <c r="AP332" s="9">
        <f t="shared" si="27"/>
        <v>26</v>
      </c>
      <c r="AQ332" s="9">
        <f>COUNTIF(AO:AO,AO332)</f>
        <v>214</v>
      </c>
      <c r="AR332" s="46">
        <f t="shared" si="28"/>
        <v>0.121495327102804</v>
      </c>
      <c r="AS332" s="47">
        <f t="shared" si="29"/>
        <v>1.25</v>
      </c>
      <c r="AT332" s="9">
        <v>1200</v>
      </c>
      <c r="AU332" s="9">
        <v>21</v>
      </c>
      <c r="AV332" s="48">
        <f t="shared" si="25"/>
        <v>1500</v>
      </c>
      <c r="AW332" s="9"/>
    </row>
    <row r="333" s="1" customFormat="1" ht="22" customHeight="1" spans="1:49">
      <c r="A333" s="9"/>
      <c r="B333" s="9"/>
      <c r="C333" s="9" t="s">
        <v>231</v>
      </c>
      <c r="D333" s="9">
        <v>331</v>
      </c>
      <c r="E333" s="17" t="s">
        <v>769</v>
      </c>
      <c r="F333" s="11" t="s">
        <v>770</v>
      </c>
      <c r="G333" s="11" t="s">
        <v>113</v>
      </c>
      <c r="H333" s="11" t="s">
        <v>720</v>
      </c>
      <c r="I333" s="11" t="s">
        <v>114</v>
      </c>
      <c r="J333" s="11" t="s">
        <v>103</v>
      </c>
      <c r="K333" s="11">
        <v>0</v>
      </c>
      <c r="L333" s="11">
        <v>0</v>
      </c>
      <c r="M333" s="11">
        <v>0</v>
      </c>
      <c r="N333" s="11">
        <v>160</v>
      </c>
      <c r="O333" s="26">
        <v>0</v>
      </c>
      <c r="P333" s="26">
        <v>2</v>
      </c>
      <c r="Q333" s="25">
        <v>1.5</v>
      </c>
      <c r="R333" s="26">
        <v>0</v>
      </c>
      <c r="S333" s="26">
        <v>0</v>
      </c>
      <c r="T333" s="31">
        <v>70</v>
      </c>
      <c r="U333" s="32">
        <v>100</v>
      </c>
      <c r="V333" s="11">
        <v>10</v>
      </c>
      <c r="W333" s="11">
        <v>80</v>
      </c>
      <c r="X333" s="11">
        <v>60</v>
      </c>
      <c r="Y333" s="11">
        <v>60</v>
      </c>
      <c r="Z333" s="37">
        <v>20</v>
      </c>
      <c r="AA333" s="38"/>
      <c r="AB333" s="9">
        <v>100</v>
      </c>
      <c r="AC333" s="9">
        <v>150</v>
      </c>
      <c r="AD333" s="9">
        <v>100</v>
      </c>
      <c r="AE333" s="9">
        <v>0</v>
      </c>
      <c r="AF333" s="9">
        <v>40</v>
      </c>
      <c r="AG333" s="9">
        <v>0</v>
      </c>
      <c r="AH333" s="9">
        <v>0</v>
      </c>
      <c r="AI333" s="9">
        <v>0</v>
      </c>
      <c r="AJ333" s="9">
        <v>0</v>
      </c>
      <c r="AK333" s="9"/>
      <c r="AL333" s="9"/>
      <c r="AM333" s="9"/>
      <c r="AN333" s="44">
        <f t="shared" si="26"/>
        <v>950</v>
      </c>
      <c r="AO333" s="9" t="str">
        <f>VLOOKUP(H333,'[1]3.公布版'!$H:$AN,33,0)</f>
        <v>内科</v>
      </c>
      <c r="AP333" s="9">
        <f t="shared" si="27"/>
        <v>26</v>
      </c>
      <c r="AQ333" s="9">
        <f>COUNTIF(AO:AO,AO333)</f>
        <v>214</v>
      </c>
      <c r="AR333" s="46">
        <f t="shared" si="28"/>
        <v>0.121495327102804</v>
      </c>
      <c r="AS333" s="47">
        <f t="shared" si="29"/>
        <v>1.25</v>
      </c>
      <c r="AT333" s="9">
        <v>1200</v>
      </c>
      <c r="AU333" s="9">
        <v>21</v>
      </c>
      <c r="AV333" s="48">
        <f t="shared" si="25"/>
        <v>1500</v>
      </c>
      <c r="AW333" s="9"/>
    </row>
    <row r="334" s="1" customFormat="1" ht="22" customHeight="1" spans="1:49">
      <c r="A334" s="9"/>
      <c r="B334" s="9"/>
      <c r="C334" s="9" t="s">
        <v>337</v>
      </c>
      <c r="D334" s="9">
        <v>332</v>
      </c>
      <c r="E334" s="17" t="s">
        <v>771</v>
      </c>
      <c r="F334" s="11">
        <v>121007</v>
      </c>
      <c r="G334" s="11" t="s">
        <v>100</v>
      </c>
      <c r="H334" s="11" t="s">
        <v>720</v>
      </c>
      <c r="I334" s="11" t="s">
        <v>114</v>
      </c>
      <c r="J334" s="17" t="s">
        <v>103</v>
      </c>
      <c r="K334" s="17">
        <v>0</v>
      </c>
      <c r="L334" s="17">
        <v>0</v>
      </c>
      <c r="M334" s="17">
        <v>0</v>
      </c>
      <c r="N334" s="17">
        <v>120</v>
      </c>
      <c r="O334" s="26">
        <v>0</v>
      </c>
      <c r="P334" s="26">
        <v>2</v>
      </c>
      <c r="Q334" s="26">
        <v>8</v>
      </c>
      <c r="R334" s="26">
        <v>0</v>
      </c>
      <c r="S334" s="26">
        <v>0</v>
      </c>
      <c r="T334" s="34">
        <v>200</v>
      </c>
      <c r="U334" s="35">
        <v>100</v>
      </c>
      <c r="V334" s="17">
        <v>10</v>
      </c>
      <c r="W334" s="17">
        <v>20</v>
      </c>
      <c r="X334" s="17">
        <v>60</v>
      </c>
      <c r="Y334" s="17">
        <v>60</v>
      </c>
      <c r="Z334" s="13">
        <v>20</v>
      </c>
      <c r="AA334" s="9"/>
      <c r="AB334" s="9">
        <v>100</v>
      </c>
      <c r="AC334" s="9">
        <v>150</v>
      </c>
      <c r="AD334" s="9">
        <v>100</v>
      </c>
      <c r="AE334" s="9">
        <v>0</v>
      </c>
      <c r="AF334" s="9">
        <v>0</v>
      </c>
      <c r="AG334" s="9">
        <v>0</v>
      </c>
      <c r="AH334" s="9">
        <v>0</v>
      </c>
      <c r="AI334" s="9">
        <v>0</v>
      </c>
      <c r="AJ334" s="9">
        <v>0</v>
      </c>
      <c r="AK334" s="9"/>
      <c r="AL334" s="9"/>
      <c r="AM334" s="9"/>
      <c r="AN334" s="44">
        <f t="shared" si="26"/>
        <v>940</v>
      </c>
      <c r="AO334" s="9" t="str">
        <f>VLOOKUP(H334,'[1]3.公布版'!$H:$AN,33,0)</f>
        <v>内科</v>
      </c>
      <c r="AP334" s="9">
        <f t="shared" si="27"/>
        <v>28</v>
      </c>
      <c r="AQ334" s="9">
        <f>COUNTIF(AO:AO,AO334)</f>
        <v>214</v>
      </c>
      <c r="AR334" s="46">
        <f t="shared" si="28"/>
        <v>0.130841121495327</v>
      </c>
      <c r="AS334" s="47">
        <f t="shared" si="29"/>
        <v>1.25</v>
      </c>
      <c r="AT334" s="9">
        <v>1200</v>
      </c>
      <c r="AU334" s="9">
        <v>21</v>
      </c>
      <c r="AV334" s="48">
        <f t="shared" si="25"/>
        <v>1500</v>
      </c>
      <c r="AW334" s="9"/>
    </row>
    <row r="335" s="1" customFormat="1" ht="22" customHeight="1" spans="1:49">
      <c r="A335" s="9"/>
      <c r="B335" s="9" t="s">
        <v>772</v>
      </c>
      <c r="C335" s="9" t="s">
        <v>231</v>
      </c>
      <c r="D335" s="9">
        <v>303</v>
      </c>
      <c r="E335" s="17" t="s">
        <v>773</v>
      </c>
      <c r="F335" s="11" t="s">
        <v>774</v>
      </c>
      <c r="G335" s="11" t="s">
        <v>113</v>
      </c>
      <c r="H335" s="11" t="s">
        <v>720</v>
      </c>
      <c r="I335" s="11" t="s">
        <v>114</v>
      </c>
      <c r="J335" s="11" t="s">
        <v>103</v>
      </c>
      <c r="K335" s="11">
        <v>0</v>
      </c>
      <c r="L335" s="11">
        <v>0</v>
      </c>
      <c r="M335" s="11">
        <v>0</v>
      </c>
      <c r="N335" s="11">
        <v>160</v>
      </c>
      <c r="O335" s="26">
        <v>0</v>
      </c>
      <c r="P335" s="26">
        <v>3</v>
      </c>
      <c r="Q335" s="26">
        <v>2</v>
      </c>
      <c r="R335" s="26">
        <v>0</v>
      </c>
      <c r="S335" s="26">
        <v>0</v>
      </c>
      <c r="T335" s="31">
        <v>100</v>
      </c>
      <c r="U335" s="32">
        <v>100</v>
      </c>
      <c r="V335" s="11">
        <v>10</v>
      </c>
      <c r="W335" s="11">
        <v>80</v>
      </c>
      <c r="X335" s="11">
        <v>60</v>
      </c>
      <c r="Y335" s="11">
        <v>30</v>
      </c>
      <c r="Z335" s="37">
        <v>0</v>
      </c>
      <c r="AA335" s="38"/>
      <c r="AB335" s="9">
        <v>100</v>
      </c>
      <c r="AC335" s="9">
        <v>150</v>
      </c>
      <c r="AD335" s="9">
        <v>100</v>
      </c>
      <c r="AE335" s="9">
        <v>0</v>
      </c>
      <c r="AF335" s="9">
        <v>0</v>
      </c>
      <c r="AG335" s="9">
        <v>0</v>
      </c>
      <c r="AH335" s="36">
        <v>50</v>
      </c>
      <c r="AI335" s="9">
        <v>0</v>
      </c>
      <c r="AJ335" s="9">
        <v>0</v>
      </c>
      <c r="AK335" s="9"/>
      <c r="AL335" s="9"/>
      <c r="AM335" s="9"/>
      <c r="AN335" s="44">
        <f t="shared" si="26"/>
        <v>940</v>
      </c>
      <c r="AO335" s="9" t="str">
        <f>VLOOKUP(H335,'[1]3.公布版'!$H:$AN,33,0)</f>
        <v>内科</v>
      </c>
      <c r="AP335" s="9">
        <f t="shared" si="27"/>
        <v>28</v>
      </c>
      <c r="AQ335" s="9">
        <f>COUNTIF(AO:AO,AO335)</f>
        <v>214</v>
      </c>
      <c r="AR335" s="46">
        <f t="shared" si="28"/>
        <v>0.130841121495327</v>
      </c>
      <c r="AS335" s="47">
        <f t="shared" si="29"/>
        <v>1.25</v>
      </c>
      <c r="AT335" s="9">
        <v>1200</v>
      </c>
      <c r="AU335" s="9">
        <v>21</v>
      </c>
      <c r="AV335" s="48">
        <f t="shared" si="25"/>
        <v>1500</v>
      </c>
      <c r="AW335" s="9"/>
    </row>
    <row r="336" s="1" customFormat="1" ht="22" customHeight="1" spans="1:49">
      <c r="A336" s="9"/>
      <c r="B336" s="9"/>
      <c r="C336" s="9" t="s">
        <v>337</v>
      </c>
      <c r="D336" s="9">
        <v>333</v>
      </c>
      <c r="E336" s="17" t="s">
        <v>775</v>
      </c>
      <c r="F336" s="11">
        <v>621001</v>
      </c>
      <c r="G336" s="11" t="s">
        <v>100</v>
      </c>
      <c r="H336" s="11" t="s">
        <v>720</v>
      </c>
      <c r="I336" s="11" t="s">
        <v>114</v>
      </c>
      <c r="J336" s="17" t="s">
        <v>103</v>
      </c>
      <c r="K336" s="17">
        <v>0</v>
      </c>
      <c r="L336" s="17">
        <v>0</v>
      </c>
      <c r="M336" s="17">
        <v>0</v>
      </c>
      <c r="N336" s="17">
        <v>160</v>
      </c>
      <c r="O336" s="26">
        <v>0</v>
      </c>
      <c r="P336" s="26">
        <v>3</v>
      </c>
      <c r="Q336" s="26">
        <v>7</v>
      </c>
      <c r="R336" s="26">
        <v>0</v>
      </c>
      <c r="S336" s="26">
        <v>0</v>
      </c>
      <c r="T336" s="34">
        <v>200</v>
      </c>
      <c r="U336" s="35">
        <v>100</v>
      </c>
      <c r="V336" s="17">
        <v>0</v>
      </c>
      <c r="W336" s="17">
        <v>80</v>
      </c>
      <c r="X336" s="17">
        <v>0</v>
      </c>
      <c r="Y336" s="17">
        <v>30</v>
      </c>
      <c r="Z336" s="13">
        <v>20</v>
      </c>
      <c r="AA336" s="9"/>
      <c r="AB336" s="9">
        <v>100</v>
      </c>
      <c r="AC336" s="9">
        <v>150</v>
      </c>
      <c r="AD336" s="9">
        <v>100</v>
      </c>
      <c r="AE336" s="9">
        <v>0</v>
      </c>
      <c r="AF336" s="9">
        <v>0</v>
      </c>
      <c r="AG336" s="9">
        <v>0</v>
      </c>
      <c r="AH336" s="9">
        <v>0</v>
      </c>
      <c r="AI336" s="9">
        <v>0</v>
      </c>
      <c r="AJ336" s="9">
        <v>0</v>
      </c>
      <c r="AK336" s="9"/>
      <c r="AL336" s="9"/>
      <c r="AM336" s="9"/>
      <c r="AN336" s="44">
        <f t="shared" si="26"/>
        <v>940</v>
      </c>
      <c r="AO336" s="9" t="str">
        <f>VLOOKUP(H336,'[1]3.公布版'!$H:$AN,33,0)</f>
        <v>内科</v>
      </c>
      <c r="AP336" s="9">
        <f t="shared" si="27"/>
        <v>28</v>
      </c>
      <c r="AQ336" s="9">
        <f>COUNTIF(AO:AO,AO336)</f>
        <v>214</v>
      </c>
      <c r="AR336" s="46">
        <f t="shared" si="28"/>
        <v>0.130841121495327</v>
      </c>
      <c r="AS336" s="47">
        <f t="shared" si="29"/>
        <v>1.25</v>
      </c>
      <c r="AT336" s="9">
        <v>1200</v>
      </c>
      <c r="AU336" s="9">
        <v>21</v>
      </c>
      <c r="AV336" s="48">
        <f t="shared" si="25"/>
        <v>1500</v>
      </c>
      <c r="AW336" s="9"/>
    </row>
    <row r="337" s="1" customFormat="1" ht="22" customHeight="1" spans="1:49">
      <c r="A337" s="9"/>
      <c r="B337" s="9"/>
      <c r="C337" s="9" t="s">
        <v>228</v>
      </c>
      <c r="D337" s="9">
        <v>334</v>
      </c>
      <c r="E337" s="15" t="s">
        <v>776</v>
      </c>
      <c r="F337" s="11">
        <v>120010</v>
      </c>
      <c r="G337" s="11" t="s">
        <v>100</v>
      </c>
      <c r="H337" s="11" t="s">
        <v>720</v>
      </c>
      <c r="I337" s="11" t="s">
        <v>109</v>
      </c>
      <c r="J337" s="17" t="s">
        <v>103</v>
      </c>
      <c r="K337" s="17">
        <v>0</v>
      </c>
      <c r="L337" s="17">
        <v>0</v>
      </c>
      <c r="M337" s="17">
        <v>0</v>
      </c>
      <c r="N337" s="17">
        <v>160</v>
      </c>
      <c r="O337" s="26">
        <v>0</v>
      </c>
      <c r="P337" s="26">
        <v>3</v>
      </c>
      <c r="Q337" s="26">
        <v>3</v>
      </c>
      <c r="R337" s="26">
        <v>0</v>
      </c>
      <c r="S337" s="26">
        <v>0</v>
      </c>
      <c r="T337" s="34">
        <v>120</v>
      </c>
      <c r="U337" s="35">
        <v>100</v>
      </c>
      <c r="V337" s="17">
        <v>10</v>
      </c>
      <c r="W337" s="17">
        <v>60</v>
      </c>
      <c r="X337" s="17">
        <v>60</v>
      </c>
      <c r="Y337" s="17">
        <v>60</v>
      </c>
      <c r="Z337" s="13">
        <v>20</v>
      </c>
      <c r="AA337" s="9"/>
      <c r="AB337" s="9">
        <v>100</v>
      </c>
      <c r="AC337" s="9">
        <v>150</v>
      </c>
      <c r="AD337" s="9">
        <v>100</v>
      </c>
      <c r="AE337" s="9">
        <v>0</v>
      </c>
      <c r="AF337" s="9">
        <v>0</v>
      </c>
      <c r="AG337" s="9">
        <v>0</v>
      </c>
      <c r="AH337" s="9">
        <v>0</v>
      </c>
      <c r="AI337" s="9">
        <v>0</v>
      </c>
      <c r="AJ337" s="9">
        <v>0</v>
      </c>
      <c r="AK337" s="9"/>
      <c r="AL337" s="9"/>
      <c r="AM337" s="9"/>
      <c r="AN337" s="44">
        <f t="shared" si="26"/>
        <v>940</v>
      </c>
      <c r="AO337" s="9" t="str">
        <f>VLOOKUP(H337,'[1]3.公布版'!$H:$AN,33,0)</f>
        <v>内科</v>
      </c>
      <c r="AP337" s="9">
        <f t="shared" si="27"/>
        <v>28</v>
      </c>
      <c r="AQ337" s="9">
        <f>COUNTIF(AO:AO,AO337)</f>
        <v>214</v>
      </c>
      <c r="AR337" s="46">
        <f t="shared" si="28"/>
        <v>0.130841121495327</v>
      </c>
      <c r="AS337" s="47">
        <f t="shared" si="29"/>
        <v>1.25</v>
      </c>
      <c r="AT337" s="9">
        <v>1200</v>
      </c>
      <c r="AU337" s="9">
        <v>21</v>
      </c>
      <c r="AV337" s="48">
        <f t="shared" si="25"/>
        <v>1500</v>
      </c>
      <c r="AW337" s="9"/>
    </row>
    <row r="338" s="1" customFormat="1" ht="22" customHeight="1" spans="1:49">
      <c r="A338" s="9"/>
      <c r="B338" s="9"/>
      <c r="C338" s="9" t="s">
        <v>752</v>
      </c>
      <c r="D338" s="9">
        <v>335</v>
      </c>
      <c r="E338" s="11" t="s">
        <v>777</v>
      </c>
      <c r="F338" s="11" t="s">
        <v>778</v>
      </c>
      <c r="G338" s="11" t="s">
        <v>100</v>
      </c>
      <c r="H338" s="11" t="s">
        <v>720</v>
      </c>
      <c r="I338" s="11" t="s">
        <v>109</v>
      </c>
      <c r="J338" s="11" t="s">
        <v>103</v>
      </c>
      <c r="K338" s="11">
        <v>0</v>
      </c>
      <c r="L338" s="11">
        <v>0</v>
      </c>
      <c r="M338" s="11">
        <v>0</v>
      </c>
      <c r="N338" s="11">
        <v>160</v>
      </c>
      <c r="O338" s="26">
        <v>0</v>
      </c>
      <c r="P338" s="25">
        <v>5</v>
      </c>
      <c r="Q338" s="26">
        <v>1</v>
      </c>
      <c r="R338" s="26">
        <v>0</v>
      </c>
      <c r="S338" s="26">
        <v>0</v>
      </c>
      <c r="T338" s="31">
        <v>120</v>
      </c>
      <c r="U338" s="32">
        <v>100</v>
      </c>
      <c r="V338" s="11">
        <v>10</v>
      </c>
      <c r="W338" s="11">
        <v>40</v>
      </c>
      <c r="X338" s="11">
        <v>60</v>
      </c>
      <c r="Y338" s="11">
        <v>60</v>
      </c>
      <c r="Z338" s="11">
        <v>20</v>
      </c>
      <c r="AA338" s="63" t="s">
        <v>104</v>
      </c>
      <c r="AB338" s="9">
        <v>100</v>
      </c>
      <c r="AC338" s="9">
        <v>150</v>
      </c>
      <c r="AD338" s="9">
        <v>100</v>
      </c>
      <c r="AE338" s="9">
        <v>0</v>
      </c>
      <c r="AF338" s="9">
        <v>0</v>
      </c>
      <c r="AG338" s="9">
        <v>0</v>
      </c>
      <c r="AH338" s="9">
        <v>0</v>
      </c>
      <c r="AI338" s="9">
        <v>0</v>
      </c>
      <c r="AJ338" s="9">
        <v>0</v>
      </c>
      <c r="AK338" s="9"/>
      <c r="AL338" s="9"/>
      <c r="AM338" s="9"/>
      <c r="AN338" s="44">
        <f t="shared" si="26"/>
        <v>920</v>
      </c>
      <c r="AO338" s="9" t="str">
        <f>VLOOKUP(H338,'[1]3.公布版'!$H:$AN,33,0)</f>
        <v>内科</v>
      </c>
      <c r="AP338" s="9">
        <f t="shared" si="27"/>
        <v>32</v>
      </c>
      <c r="AQ338" s="9">
        <f>COUNTIF(AO:AO,AO338)</f>
        <v>214</v>
      </c>
      <c r="AR338" s="46">
        <f t="shared" si="28"/>
        <v>0.149532710280374</v>
      </c>
      <c r="AS338" s="47">
        <f t="shared" si="29"/>
        <v>1.25</v>
      </c>
      <c r="AT338" s="9">
        <v>1200</v>
      </c>
      <c r="AU338" s="9">
        <v>21</v>
      </c>
      <c r="AV338" s="48">
        <f t="shared" si="25"/>
        <v>1500</v>
      </c>
      <c r="AW338" s="9"/>
    </row>
    <row r="339" s="1" customFormat="1" ht="22" customHeight="1" spans="1:49">
      <c r="A339" s="9"/>
      <c r="B339" s="9"/>
      <c r="C339" s="9" t="s">
        <v>752</v>
      </c>
      <c r="D339" s="9">
        <v>336</v>
      </c>
      <c r="E339" s="11" t="s">
        <v>779</v>
      </c>
      <c r="F339" s="11" t="s">
        <v>780</v>
      </c>
      <c r="G339" s="11" t="s">
        <v>113</v>
      </c>
      <c r="H339" s="11" t="s">
        <v>720</v>
      </c>
      <c r="I339" s="11" t="s">
        <v>114</v>
      </c>
      <c r="J339" s="11" t="s">
        <v>103</v>
      </c>
      <c r="K339" s="11">
        <v>0</v>
      </c>
      <c r="L339" s="11">
        <v>0</v>
      </c>
      <c r="M339" s="11">
        <v>0</v>
      </c>
      <c r="N339" s="11">
        <v>160</v>
      </c>
      <c r="O339" s="26">
        <v>0</v>
      </c>
      <c r="P339" s="25">
        <v>5</v>
      </c>
      <c r="Q339" s="26">
        <v>1</v>
      </c>
      <c r="R339" s="26">
        <v>0</v>
      </c>
      <c r="S339" s="26">
        <v>0</v>
      </c>
      <c r="T339" s="31">
        <v>120</v>
      </c>
      <c r="U339" s="32">
        <v>100</v>
      </c>
      <c r="V339" s="11">
        <v>10</v>
      </c>
      <c r="W339" s="11">
        <v>40</v>
      </c>
      <c r="X339" s="11">
        <v>60</v>
      </c>
      <c r="Y339" s="11">
        <v>60</v>
      </c>
      <c r="Z339" s="11">
        <v>20</v>
      </c>
      <c r="AA339" s="63" t="s">
        <v>104</v>
      </c>
      <c r="AB339" s="9">
        <v>100</v>
      </c>
      <c r="AC339" s="9">
        <v>150</v>
      </c>
      <c r="AD339" s="9">
        <v>100</v>
      </c>
      <c r="AE339" s="9">
        <v>0</v>
      </c>
      <c r="AF339" s="9">
        <v>0</v>
      </c>
      <c r="AG339" s="9">
        <v>0</v>
      </c>
      <c r="AH339" s="9">
        <v>0</v>
      </c>
      <c r="AI339" s="9">
        <v>0</v>
      </c>
      <c r="AJ339" s="9">
        <v>0</v>
      </c>
      <c r="AK339" s="9"/>
      <c r="AL339" s="9"/>
      <c r="AM339" s="9"/>
      <c r="AN339" s="44">
        <f t="shared" si="26"/>
        <v>920</v>
      </c>
      <c r="AO339" s="9" t="str">
        <f>VLOOKUP(H339,'[1]3.公布版'!$H:$AN,33,0)</f>
        <v>内科</v>
      </c>
      <c r="AP339" s="9">
        <f t="shared" si="27"/>
        <v>32</v>
      </c>
      <c r="AQ339" s="9">
        <f>COUNTIF(AO:AO,AO339)</f>
        <v>214</v>
      </c>
      <c r="AR339" s="46">
        <f t="shared" si="28"/>
        <v>0.149532710280374</v>
      </c>
      <c r="AS339" s="47">
        <f t="shared" si="29"/>
        <v>1.25</v>
      </c>
      <c r="AT339" s="9">
        <v>1200</v>
      </c>
      <c r="AU339" s="9">
        <v>21</v>
      </c>
      <c r="AV339" s="48">
        <f t="shared" si="25"/>
        <v>1500</v>
      </c>
      <c r="AW339" s="9"/>
    </row>
    <row r="340" s="1" customFormat="1" ht="22" customHeight="1" spans="1:49">
      <c r="A340" s="9"/>
      <c r="B340" s="9"/>
      <c r="C340" s="9" t="s">
        <v>781</v>
      </c>
      <c r="D340" s="9">
        <v>337</v>
      </c>
      <c r="E340" s="13" t="s">
        <v>782</v>
      </c>
      <c r="F340" s="11" t="s">
        <v>783</v>
      </c>
      <c r="G340" s="11" t="s">
        <v>113</v>
      </c>
      <c r="H340" s="11" t="s">
        <v>720</v>
      </c>
      <c r="I340" s="11" t="s">
        <v>114</v>
      </c>
      <c r="J340" s="17" t="s">
        <v>103</v>
      </c>
      <c r="K340" s="17">
        <v>0</v>
      </c>
      <c r="L340" s="17">
        <v>0</v>
      </c>
      <c r="M340" s="17">
        <v>0</v>
      </c>
      <c r="N340" s="17">
        <v>160</v>
      </c>
      <c r="O340" s="26">
        <v>0</v>
      </c>
      <c r="P340" s="25">
        <v>5</v>
      </c>
      <c r="Q340" s="26">
        <v>2</v>
      </c>
      <c r="R340" s="26">
        <v>0</v>
      </c>
      <c r="S340" s="26">
        <v>0</v>
      </c>
      <c r="T340" s="34">
        <v>140</v>
      </c>
      <c r="U340" s="35">
        <v>100</v>
      </c>
      <c r="V340" s="17">
        <v>10</v>
      </c>
      <c r="W340" s="17">
        <v>40</v>
      </c>
      <c r="X340" s="17">
        <v>60</v>
      </c>
      <c r="Y340" s="17">
        <v>60</v>
      </c>
      <c r="Z340" s="13">
        <v>0</v>
      </c>
      <c r="AA340" s="9"/>
      <c r="AB340" s="9">
        <v>100</v>
      </c>
      <c r="AC340" s="9">
        <v>150</v>
      </c>
      <c r="AD340" s="9">
        <v>100</v>
      </c>
      <c r="AE340" s="9">
        <v>0</v>
      </c>
      <c r="AF340" s="9">
        <v>0</v>
      </c>
      <c r="AG340" s="9">
        <v>0</v>
      </c>
      <c r="AH340" s="9">
        <v>0</v>
      </c>
      <c r="AI340" s="9">
        <v>0</v>
      </c>
      <c r="AJ340" s="9">
        <v>0</v>
      </c>
      <c r="AK340" s="9"/>
      <c r="AL340" s="9"/>
      <c r="AM340" s="9"/>
      <c r="AN340" s="44">
        <f t="shared" si="26"/>
        <v>920</v>
      </c>
      <c r="AO340" s="9" t="str">
        <f>VLOOKUP(H340,'[1]3.公布版'!$H:$AN,33,0)</f>
        <v>内科</v>
      </c>
      <c r="AP340" s="9">
        <f t="shared" si="27"/>
        <v>32</v>
      </c>
      <c r="AQ340" s="9">
        <f>COUNTIF(AO:AO,AO340)</f>
        <v>214</v>
      </c>
      <c r="AR340" s="46">
        <f t="shared" si="28"/>
        <v>0.149532710280374</v>
      </c>
      <c r="AS340" s="47">
        <f t="shared" si="29"/>
        <v>1.25</v>
      </c>
      <c r="AT340" s="9">
        <v>1200</v>
      </c>
      <c r="AU340" s="9">
        <v>21</v>
      </c>
      <c r="AV340" s="48">
        <f t="shared" si="25"/>
        <v>1500</v>
      </c>
      <c r="AW340" s="9"/>
    </row>
    <row r="341" s="1" customFormat="1" ht="22" customHeight="1" spans="1:49">
      <c r="A341" s="9"/>
      <c r="B341" s="9"/>
      <c r="C341" s="9" t="s">
        <v>231</v>
      </c>
      <c r="D341" s="9">
        <v>338</v>
      </c>
      <c r="E341" s="17" t="s">
        <v>784</v>
      </c>
      <c r="F341" s="11" t="s">
        <v>785</v>
      </c>
      <c r="G341" s="11" t="s">
        <v>113</v>
      </c>
      <c r="H341" s="11" t="s">
        <v>720</v>
      </c>
      <c r="I341" s="11" t="s">
        <v>114</v>
      </c>
      <c r="J341" s="11" t="s">
        <v>103</v>
      </c>
      <c r="K341" s="11">
        <v>0</v>
      </c>
      <c r="L341" s="11">
        <v>0</v>
      </c>
      <c r="M341" s="11">
        <v>0</v>
      </c>
      <c r="N341" s="11">
        <v>160</v>
      </c>
      <c r="O341" s="26">
        <v>0</v>
      </c>
      <c r="P341" s="26">
        <v>3</v>
      </c>
      <c r="Q341" s="26">
        <v>1</v>
      </c>
      <c r="R341" s="26">
        <v>0</v>
      </c>
      <c r="S341" s="26">
        <v>0</v>
      </c>
      <c r="T341" s="31">
        <v>80</v>
      </c>
      <c r="U341" s="32">
        <v>100</v>
      </c>
      <c r="V341" s="11">
        <v>10</v>
      </c>
      <c r="W341" s="11">
        <v>80</v>
      </c>
      <c r="X341" s="11">
        <v>60</v>
      </c>
      <c r="Y341" s="11">
        <v>60</v>
      </c>
      <c r="Z341" s="37">
        <v>20</v>
      </c>
      <c r="AA341" s="38"/>
      <c r="AB341" s="9">
        <v>100</v>
      </c>
      <c r="AC341" s="9">
        <v>150</v>
      </c>
      <c r="AD341" s="9">
        <v>100</v>
      </c>
      <c r="AE341" s="9">
        <v>0</v>
      </c>
      <c r="AF341" s="9">
        <v>0</v>
      </c>
      <c r="AG341" s="9">
        <v>0</v>
      </c>
      <c r="AH341" s="9">
        <v>0</v>
      </c>
      <c r="AI341" s="9">
        <v>0</v>
      </c>
      <c r="AJ341" s="9">
        <v>0</v>
      </c>
      <c r="AK341" s="9"/>
      <c r="AL341" s="9"/>
      <c r="AM341" s="9"/>
      <c r="AN341" s="44">
        <f t="shared" si="26"/>
        <v>920</v>
      </c>
      <c r="AO341" s="9" t="str">
        <f>VLOOKUP(H341,'[1]3.公布版'!$H:$AN,33,0)</f>
        <v>内科</v>
      </c>
      <c r="AP341" s="9">
        <f t="shared" si="27"/>
        <v>32</v>
      </c>
      <c r="AQ341" s="9">
        <f>COUNTIF(AO:AO,AO341)</f>
        <v>214</v>
      </c>
      <c r="AR341" s="46">
        <f t="shared" si="28"/>
        <v>0.149532710280374</v>
      </c>
      <c r="AS341" s="47">
        <f t="shared" si="29"/>
        <v>1.25</v>
      </c>
      <c r="AT341" s="9">
        <v>1200</v>
      </c>
      <c r="AU341" s="9">
        <v>21</v>
      </c>
      <c r="AV341" s="48">
        <f t="shared" si="25"/>
        <v>1500</v>
      </c>
      <c r="AW341" s="9"/>
    </row>
    <row r="342" s="1" customFormat="1" ht="22" customHeight="1" spans="1:49">
      <c r="A342" s="9"/>
      <c r="B342" s="9"/>
      <c r="C342" s="9" t="s">
        <v>337</v>
      </c>
      <c r="D342" s="9">
        <v>339</v>
      </c>
      <c r="E342" s="17" t="s">
        <v>786</v>
      </c>
      <c r="F342" s="11">
        <v>621008</v>
      </c>
      <c r="G342" s="11" t="s">
        <v>100</v>
      </c>
      <c r="H342" s="11" t="s">
        <v>720</v>
      </c>
      <c r="I342" s="11" t="s">
        <v>114</v>
      </c>
      <c r="J342" s="17" t="s">
        <v>103</v>
      </c>
      <c r="K342" s="17">
        <v>0</v>
      </c>
      <c r="L342" s="17">
        <v>0</v>
      </c>
      <c r="M342" s="17">
        <v>0</v>
      </c>
      <c r="N342" s="17">
        <v>120</v>
      </c>
      <c r="O342" s="26">
        <v>0</v>
      </c>
      <c r="P342" s="26">
        <v>4</v>
      </c>
      <c r="Q342" s="26">
        <v>5</v>
      </c>
      <c r="R342" s="26">
        <v>0</v>
      </c>
      <c r="S342" s="26">
        <v>0</v>
      </c>
      <c r="T342" s="34">
        <v>180</v>
      </c>
      <c r="U342" s="35">
        <v>100</v>
      </c>
      <c r="V342" s="17">
        <v>10</v>
      </c>
      <c r="W342" s="17">
        <v>60</v>
      </c>
      <c r="X342" s="17">
        <v>0</v>
      </c>
      <c r="Y342" s="17">
        <v>90</v>
      </c>
      <c r="Z342" s="13">
        <v>0</v>
      </c>
      <c r="AA342" s="9"/>
      <c r="AB342" s="9">
        <v>100</v>
      </c>
      <c r="AC342" s="9">
        <v>150</v>
      </c>
      <c r="AD342" s="9">
        <v>100</v>
      </c>
      <c r="AE342" s="9">
        <v>0</v>
      </c>
      <c r="AF342" s="9">
        <v>0</v>
      </c>
      <c r="AG342" s="9">
        <v>0</v>
      </c>
      <c r="AH342" s="9">
        <v>0</v>
      </c>
      <c r="AI342" s="9">
        <v>0</v>
      </c>
      <c r="AJ342" s="9">
        <v>0</v>
      </c>
      <c r="AK342" s="9"/>
      <c r="AL342" s="9"/>
      <c r="AM342" s="9"/>
      <c r="AN342" s="44">
        <f t="shared" si="26"/>
        <v>910</v>
      </c>
      <c r="AO342" s="9" t="str">
        <f>VLOOKUP(H342,'[1]3.公布版'!$H:$AN,33,0)</f>
        <v>内科</v>
      </c>
      <c r="AP342" s="9">
        <f t="shared" si="27"/>
        <v>36</v>
      </c>
      <c r="AQ342" s="9">
        <f>COUNTIF(AO:AO,AO342)</f>
        <v>214</v>
      </c>
      <c r="AR342" s="46">
        <f t="shared" si="28"/>
        <v>0.168224299065421</v>
      </c>
      <c r="AS342" s="47">
        <f t="shared" si="29"/>
        <v>1.25</v>
      </c>
      <c r="AT342" s="9">
        <v>1200</v>
      </c>
      <c r="AU342" s="9">
        <v>21</v>
      </c>
      <c r="AV342" s="48">
        <f t="shared" si="25"/>
        <v>1500</v>
      </c>
      <c r="AW342" s="9"/>
    </row>
    <row r="343" s="1" customFormat="1" ht="22" customHeight="1" spans="1:49">
      <c r="A343" s="9"/>
      <c r="B343" s="9"/>
      <c r="C343" s="9" t="s">
        <v>228</v>
      </c>
      <c r="D343" s="9">
        <v>340</v>
      </c>
      <c r="E343" s="17" t="s">
        <v>787</v>
      </c>
      <c r="F343" s="11">
        <v>121006</v>
      </c>
      <c r="G343" s="11" t="s">
        <v>100</v>
      </c>
      <c r="H343" s="11" t="s">
        <v>720</v>
      </c>
      <c r="I343" s="11" t="s">
        <v>114</v>
      </c>
      <c r="J343" s="17" t="s">
        <v>103</v>
      </c>
      <c r="K343" s="17">
        <v>0</v>
      </c>
      <c r="L343" s="17">
        <v>0</v>
      </c>
      <c r="M343" s="17">
        <v>0</v>
      </c>
      <c r="N343" s="17">
        <v>160</v>
      </c>
      <c r="O343" s="26">
        <v>0</v>
      </c>
      <c r="P343" s="25">
        <v>5</v>
      </c>
      <c r="Q343" s="26">
        <v>3</v>
      </c>
      <c r="R343" s="26">
        <v>0</v>
      </c>
      <c r="S343" s="26">
        <v>0</v>
      </c>
      <c r="T343" s="34">
        <v>160</v>
      </c>
      <c r="U343" s="35">
        <v>100</v>
      </c>
      <c r="V343" s="17">
        <v>10</v>
      </c>
      <c r="W343" s="17">
        <v>40</v>
      </c>
      <c r="X343" s="17">
        <v>60</v>
      </c>
      <c r="Y343" s="17">
        <v>30</v>
      </c>
      <c r="Z343" s="37">
        <v>0</v>
      </c>
      <c r="AA343" s="9"/>
      <c r="AB343" s="9">
        <v>100</v>
      </c>
      <c r="AC343" s="9">
        <v>150</v>
      </c>
      <c r="AD343" s="9">
        <v>100</v>
      </c>
      <c r="AE343" s="9">
        <v>0</v>
      </c>
      <c r="AF343" s="9">
        <v>0</v>
      </c>
      <c r="AG343" s="9">
        <v>0</v>
      </c>
      <c r="AH343" s="9">
        <v>0</v>
      </c>
      <c r="AI343" s="9">
        <v>0</v>
      </c>
      <c r="AJ343" s="9">
        <v>0</v>
      </c>
      <c r="AK343" s="9"/>
      <c r="AL343" s="9"/>
      <c r="AM343" s="9"/>
      <c r="AN343" s="44">
        <f t="shared" si="26"/>
        <v>910</v>
      </c>
      <c r="AO343" s="9" t="str">
        <f>VLOOKUP(H343,'[1]3.公布版'!$H:$AN,33,0)</f>
        <v>内科</v>
      </c>
      <c r="AP343" s="9">
        <f t="shared" si="27"/>
        <v>36</v>
      </c>
      <c r="AQ343" s="9">
        <f>COUNTIF(AO:AO,AO343)</f>
        <v>214</v>
      </c>
      <c r="AR343" s="46">
        <f t="shared" si="28"/>
        <v>0.168224299065421</v>
      </c>
      <c r="AS343" s="47">
        <f t="shared" si="29"/>
        <v>1.25</v>
      </c>
      <c r="AT343" s="9">
        <v>1200</v>
      </c>
      <c r="AU343" s="9">
        <v>21</v>
      </c>
      <c r="AV343" s="48">
        <f t="shared" si="25"/>
        <v>1500</v>
      </c>
      <c r="AW343" s="9"/>
    </row>
    <row r="344" s="1" customFormat="1" ht="22" customHeight="1" spans="1:49">
      <c r="A344" s="9"/>
      <c r="B344" s="9"/>
      <c r="C344" s="9" t="s">
        <v>216</v>
      </c>
      <c r="D344" s="9">
        <v>341</v>
      </c>
      <c r="E344" s="17" t="s">
        <v>788</v>
      </c>
      <c r="F344" s="11" t="s">
        <v>789</v>
      </c>
      <c r="G344" s="11" t="s">
        <v>100</v>
      </c>
      <c r="H344" s="11" t="s">
        <v>720</v>
      </c>
      <c r="I344" s="11" t="s">
        <v>109</v>
      </c>
      <c r="J344" s="11" t="s">
        <v>103</v>
      </c>
      <c r="K344" s="11">
        <v>0</v>
      </c>
      <c r="L344" s="11">
        <v>0</v>
      </c>
      <c r="M344" s="11">
        <v>0</v>
      </c>
      <c r="N344" s="11">
        <v>120</v>
      </c>
      <c r="O344" s="26">
        <v>0</v>
      </c>
      <c r="P344" s="26">
        <v>0</v>
      </c>
      <c r="Q344" s="25">
        <v>0</v>
      </c>
      <c r="R344" s="26">
        <v>0</v>
      </c>
      <c r="S344" s="26">
        <v>0</v>
      </c>
      <c r="T344" s="31">
        <v>0</v>
      </c>
      <c r="U344" s="32">
        <v>100</v>
      </c>
      <c r="V344" s="11">
        <v>10</v>
      </c>
      <c r="W344" s="11">
        <v>80</v>
      </c>
      <c r="X344" s="11">
        <v>120</v>
      </c>
      <c r="Y344" s="11">
        <v>120</v>
      </c>
      <c r="Z344" s="37">
        <v>0</v>
      </c>
      <c r="AA344" s="38"/>
      <c r="AB344" s="9">
        <v>100</v>
      </c>
      <c r="AC344" s="9">
        <v>150</v>
      </c>
      <c r="AD344" s="9">
        <v>100</v>
      </c>
      <c r="AE344" s="9">
        <v>0</v>
      </c>
      <c r="AF344" s="9">
        <v>0</v>
      </c>
      <c r="AG344" s="9">
        <v>0</v>
      </c>
      <c r="AH344" s="9">
        <v>0</v>
      </c>
      <c r="AI344" s="9">
        <v>0</v>
      </c>
      <c r="AJ344" s="9">
        <v>0</v>
      </c>
      <c r="AK344" s="9"/>
      <c r="AL344" s="9"/>
      <c r="AM344" s="9"/>
      <c r="AN344" s="44">
        <f t="shared" si="26"/>
        <v>900</v>
      </c>
      <c r="AO344" s="9" t="str">
        <f>VLOOKUP(H344,'[1]3.公布版'!$H:$AN,33,0)</f>
        <v>内科</v>
      </c>
      <c r="AP344" s="9">
        <f t="shared" si="27"/>
        <v>38</v>
      </c>
      <c r="AQ344" s="9">
        <f>COUNTIF(AO:AO,AO344)</f>
        <v>214</v>
      </c>
      <c r="AR344" s="46">
        <f t="shared" si="28"/>
        <v>0.177570093457944</v>
      </c>
      <c r="AS344" s="47">
        <f t="shared" si="29"/>
        <v>1.25</v>
      </c>
      <c r="AT344" s="9">
        <v>1200</v>
      </c>
      <c r="AU344" s="9">
        <v>21</v>
      </c>
      <c r="AV344" s="48">
        <f t="shared" si="25"/>
        <v>1500</v>
      </c>
      <c r="AW344" s="9"/>
    </row>
    <row r="345" s="1" customFormat="1" ht="22" customHeight="1" spans="1:49">
      <c r="A345" s="9"/>
      <c r="B345" s="9"/>
      <c r="C345" s="9" t="s">
        <v>228</v>
      </c>
      <c r="D345" s="9">
        <v>342</v>
      </c>
      <c r="E345" s="18" t="s">
        <v>790</v>
      </c>
      <c r="F345" s="11" t="s">
        <v>791</v>
      </c>
      <c r="G345" s="11" t="s">
        <v>100</v>
      </c>
      <c r="H345" s="11" t="s">
        <v>720</v>
      </c>
      <c r="I345" s="11" t="s">
        <v>114</v>
      </c>
      <c r="J345" s="17" t="s">
        <v>103</v>
      </c>
      <c r="K345" s="17">
        <v>0</v>
      </c>
      <c r="L345" s="17">
        <v>0</v>
      </c>
      <c r="M345" s="17">
        <v>0</v>
      </c>
      <c r="N345" s="17">
        <v>160</v>
      </c>
      <c r="O345" s="26">
        <v>0</v>
      </c>
      <c r="P345" s="26">
        <v>6</v>
      </c>
      <c r="Q345" s="26">
        <v>4</v>
      </c>
      <c r="R345" s="26">
        <v>0</v>
      </c>
      <c r="S345" s="26">
        <v>0</v>
      </c>
      <c r="T345" s="34">
        <v>200</v>
      </c>
      <c r="U345" s="35">
        <v>100</v>
      </c>
      <c r="V345" s="17">
        <v>10</v>
      </c>
      <c r="W345" s="17">
        <v>60</v>
      </c>
      <c r="X345" s="17">
        <v>60</v>
      </c>
      <c r="Y345" s="17">
        <v>60</v>
      </c>
      <c r="Z345" s="37">
        <v>0</v>
      </c>
      <c r="AA345" s="9"/>
      <c r="AB345" s="9">
        <v>100</v>
      </c>
      <c r="AC345" s="9">
        <v>150</v>
      </c>
      <c r="AD345" s="9">
        <v>0</v>
      </c>
      <c r="AE345" s="9">
        <v>0</v>
      </c>
      <c r="AF345" s="9">
        <v>0</v>
      </c>
      <c r="AG345" s="9">
        <v>0</v>
      </c>
      <c r="AH345" s="9">
        <v>0</v>
      </c>
      <c r="AI345" s="9">
        <v>0</v>
      </c>
      <c r="AJ345" s="9">
        <v>0</v>
      </c>
      <c r="AK345" s="9"/>
      <c r="AL345" s="9"/>
      <c r="AM345" s="9"/>
      <c r="AN345" s="44">
        <f t="shared" si="26"/>
        <v>900</v>
      </c>
      <c r="AO345" s="9" t="str">
        <f>VLOOKUP(H345,'[1]3.公布版'!$H:$AN,33,0)</f>
        <v>内科</v>
      </c>
      <c r="AP345" s="9">
        <f t="shared" si="27"/>
        <v>38</v>
      </c>
      <c r="AQ345" s="9">
        <f>COUNTIF(AO:AO,AO345)</f>
        <v>214</v>
      </c>
      <c r="AR345" s="46">
        <f t="shared" si="28"/>
        <v>0.177570093457944</v>
      </c>
      <c r="AS345" s="47">
        <f t="shared" si="29"/>
        <v>1.25</v>
      </c>
      <c r="AT345" s="9">
        <v>1200</v>
      </c>
      <c r="AU345" s="9">
        <v>21</v>
      </c>
      <c r="AV345" s="48">
        <f t="shared" si="25"/>
        <v>1500</v>
      </c>
      <c r="AW345" s="9"/>
    </row>
    <row r="346" s="1" customFormat="1" ht="22" customHeight="1" spans="1:49">
      <c r="A346" s="9"/>
      <c r="B346" s="9"/>
      <c r="C346" s="9" t="s">
        <v>228</v>
      </c>
      <c r="D346" s="9">
        <v>343</v>
      </c>
      <c r="E346" s="18" t="s">
        <v>792</v>
      </c>
      <c r="F346" s="11" t="s">
        <v>793</v>
      </c>
      <c r="G346" s="11" t="s">
        <v>113</v>
      </c>
      <c r="H346" s="11" t="s">
        <v>720</v>
      </c>
      <c r="I346" s="11" t="s">
        <v>114</v>
      </c>
      <c r="J346" s="17" t="s">
        <v>103</v>
      </c>
      <c r="K346" s="17">
        <v>0</v>
      </c>
      <c r="L346" s="17">
        <v>0</v>
      </c>
      <c r="M346" s="17">
        <v>0</v>
      </c>
      <c r="N346" s="17">
        <v>160</v>
      </c>
      <c r="O346" s="26">
        <v>0</v>
      </c>
      <c r="P346" s="26">
        <v>6</v>
      </c>
      <c r="Q346" s="26">
        <v>4</v>
      </c>
      <c r="R346" s="26">
        <v>0</v>
      </c>
      <c r="S346" s="26">
        <v>0</v>
      </c>
      <c r="T346" s="34">
        <v>200</v>
      </c>
      <c r="U346" s="35">
        <v>100</v>
      </c>
      <c r="V346" s="17">
        <v>10</v>
      </c>
      <c r="W346" s="17">
        <v>20</v>
      </c>
      <c r="X346" s="17">
        <v>30</v>
      </c>
      <c r="Y346" s="17">
        <v>30</v>
      </c>
      <c r="Z346" s="37">
        <v>0</v>
      </c>
      <c r="AA346" s="9"/>
      <c r="AB346" s="9">
        <v>100</v>
      </c>
      <c r="AC346" s="9">
        <v>150</v>
      </c>
      <c r="AD346" s="9">
        <v>100</v>
      </c>
      <c r="AE346" s="9">
        <v>0</v>
      </c>
      <c r="AF346" s="9">
        <v>0</v>
      </c>
      <c r="AG346" s="9">
        <v>0</v>
      </c>
      <c r="AH346" s="9">
        <v>0</v>
      </c>
      <c r="AI346" s="9">
        <v>0</v>
      </c>
      <c r="AJ346" s="9">
        <v>0</v>
      </c>
      <c r="AK346" s="9"/>
      <c r="AL346" s="9"/>
      <c r="AM346" s="9"/>
      <c r="AN346" s="44">
        <f t="shared" si="26"/>
        <v>900</v>
      </c>
      <c r="AO346" s="9" t="str">
        <f>VLOOKUP(H346,'[1]3.公布版'!$H:$AN,33,0)</f>
        <v>内科</v>
      </c>
      <c r="AP346" s="9">
        <f t="shared" si="27"/>
        <v>38</v>
      </c>
      <c r="AQ346" s="9">
        <f>COUNTIF(AO:AO,AO346)</f>
        <v>214</v>
      </c>
      <c r="AR346" s="46">
        <f t="shared" si="28"/>
        <v>0.177570093457944</v>
      </c>
      <c r="AS346" s="47">
        <f t="shared" si="29"/>
        <v>1.25</v>
      </c>
      <c r="AT346" s="9">
        <v>1200</v>
      </c>
      <c r="AU346" s="9">
        <v>21</v>
      </c>
      <c r="AV346" s="48">
        <f t="shared" si="25"/>
        <v>1500</v>
      </c>
      <c r="AW346" s="9"/>
    </row>
    <row r="347" s="1" customFormat="1" ht="22" customHeight="1" spans="1:49">
      <c r="A347" s="9"/>
      <c r="B347" s="9"/>
      <c r="C347" s="9" t="s">
        <v>228</v>
      </c>
      <c r="D347" s="9">
        <v>344</v>
      </c>
      <c r="E347" s="15" t="s">
        <v>794</v>
      </c>
      <c r="F347" s="11" t="s">
        <v>795</v>
      </c>
      <c r="G347" s="11" t="s">
        <v>113</v>
      </c>
      <c r="H347" s="11" t="s">
        <v>720</v>
      </c>
      <c r="I347" s="11" t="s">
        <v>114</v>
      </c>
      <c r="J347" s="17" t="s">
        <v>103</v>
      </c>
      <c r="K347" s="17">
        <v>0</v>
      </c>
      <c r="L347" s="17">
        <v>0</v>
      </c>
      <c r="M347" s="17">
        <v>0</v>
      </c>
      <c r="N347" s="17">
        <v>160</v>
      </c>
      <c r="O347" s="26">
        <v>0</v>
      </c>
      <c r="P347" s="25">
        <v>5</v>
      </c>
      <c r="Q347" s="26">
        <v>3</v>
      </c>
      <c r="R347" s="26">
        <v>0</v>
      </c>
      <c r="S347" s="26">
        <v>0</v>
      </c>
      <c r="T347" s="34">
        <v>160</v>
      </c>
      <c r="U347" s="35">
        <v>100</v>
      </c>
      <c r="V347" s="17">
        <v>10</v>
      </c>
      <c r="W347" s="11">
        <v>0</v>
      </c>
      <c r="X347" s="17">
        <v>60</v>
      </c>
      <c r="Y347" s="17">
        <v>60</v>
      </c>
      <c r="Z347" s="37">
        <v>0</v>
      </c>
      <c r="AA347" s="9"/>
      <c r="AB347" s="9">
        <v>100</v>
      </c>
      <c r="AC347" s="9">
        <v>150</v>
      </c>
      <c r="AD347" s="9">
        <v>100</v>
      </c>
      <c r="AE347" s="9">
        <v>0</v>
      </c>
      <c r="AF347" s="9">
        <v>0</v>
      </c>
      <c r="AG347" s="9">
        <v>0</v>
      </c>
      <c r="AH347" s="9">
        <v>0</v>
      </c>
      <c r="AI347" s="9">
        <v>0</v>
      </c>
      <c r="AJ347" s="9">
        <v>0</v>
      </c>
      <c r="AK347" s="9"/>
      <c r="AL347" s="9"/>
      <c r="AM347" s="9"/>
      <c r="AN347" s="44">
        <f t="shared" si="26"/>
        <v>900</v>
      </c>
      <c r="AO347" s="9" t="str">
        <f>VLOOKUP(H347,'[1]3.公布版'!$H:$AN,33,0)</f>
        <v>内科</v>
      </c>
      <c r="AP347" s="9">
        <f t="shared" si="27"/>
        <v>38</v>
      </c>
      <c r="AQ347" s="9">
        <f>COUNTIF(AO:AO,AO347)</f>
        <v>214</v>
      </c>
      <c r="AR347" s="46">
        <f t="shared" si="28"/>
        <v>0.177570093457944</v>
      </c>
      <c r="AS347" s="47">
        <f t="shared" si="29"/>
        <v>1.25</v>
      </c>
      <c r="AT347" s="9">
        <v>1200</v>
      </c>
      <c r="AU347" s="9">
        <v>21</v>
      </c>
      <c r="AV347" s="48">
        <f t="shared" si="25"/>
        <v>1500</v>
      </c>
      <c r="AW347" s="9"/>
    </row>
    <row r="348" s="1" customFormat="1" ht="22" customHeight="1" spans="1:49">
      <c r="A348" s="9"/>
      <c r="B348" s="9"/>
      <c r="C348" s="9" t="s">
        <v>231</v>
      </c>
      <c r="D348" s="9">
        <v>345</v>
      </c>
      <c r="E348" s="17" t="s">
        <v>796</v>
      </c>
      <c r="F348" s="11" t="s">
        <v>797</v>
      </c>
      <c r="G348" s="11" t="s">
        <v>100</v>
      </c>
      <c r="H348" s="11" t="s">
        <v>720</v>
      </c>
      <c r="I348" s="11" t="s">
        <v>109</v>
      </c>
      <c r="J348" s="11" t="s">
        <v>103</v>
      </c>
      <c r="K348" s="11">
        <v>0</v>
      </c>
      <c r="L348" s="11">
        <v>0</v>
      </c>
      <c r="M348" s="11">
        <v>0</v>
      </c>
      <c r="N348" s="11">
        <v>160</v>
      </c>
      <c r="O348" s="26">
        <v>0</v>
      </c>
      <c r="P348" s="26">
        <v>2</v>
      </c>
      <c r="Q348" s="26">
        <v>1</v>
      </c>
      <c r="R348" s="26">
        <v>0</v>
      </c>
      <c r="S348" s="26">
        <v>0</v>
      </c>
      <c r="T348" s="31">
        <v>60</v>
      </c>
      <c r="U348" s="32">
        <v>100</v>
      </c>
      <c r="V348" s="11">
        <v>10</v>
      </c>
      <c r="W348" s="11">
        <v>80</v>
      </c>
      <c r="X348" s="11">
        <v>60</v>
      </c>
      <c r="Y348" s="11">
        <v>60</v>
      </c>
      <c r="Z348" s="37">
        <v>20</v>
      </c>
      <c r="AA348" s="38"/>
      <c r="AB348" s="9">
        <v>100</v>
      </c>
      <c r="AC348" s="9">
        <v>150</v>
      </c>
      <c r="AD348" s="9">
        <v>100</v>
      </c>
      <c r="AE348" s="9">
        <v>0</v>
      </c>
      <c r="AF348" s="9">
        <v>0</v>
      </c>
      <c r="AG348" s="9">
        <v>0</v>
      </c>
      <c r="AH348" s="9">
        <v>0</v>
      </c>
      <c r="AI348" s="9">
        <v>0</v>
      </c>
      <c r="AJ348" s="9">
        <v>0</v>
      </c>
      <c r="AK348" s="9"/>
      <c r="AL348" s="9"/>
      <c r="AM348" s="9"/>
      <c r="AN348" s="44">
        <f t="shared" si="26"/>
        <v>900</v>
      </c>
      <c r="AO348" s="9" t="str">
        <f>VLOOKUP(H348,'[1]3.公布版'!$H:$AN,33,0)</f>
        <v>内科</v>
      </c>
      <c r="AP348" s="9">
        <f t="shared" si="27"/>
        <v>38</v>
      </c>
      <c r="AQ348" s="9">
        <f>COUNTIF(AO:AO,AO348)</f>
        <v>214</v>
      </c>
      <c r="AR348" s="46">
        <f t="shared" si="28"/>
        <v>0.177570093457944</v>
      </c>
      <c r="AS348" s="47">
        <f t="shared" si="29"/>
        <v>1.25</v>
      </c>
      <c r="AT348" s="9">
        <v>1200</v>
      </c>
      <c r="AU348" s="9">
        <v>21</v>
      </c>
      <c r="AV348" s="48">
        <f t="shared" si="25"/>
        <v>1500</v>
      </c>
      <c r="AW348" s="9"/>
    </row>
    <row r="349" s="1" customFormat="1" ht="22" customHeight="1" spans="1:49">
      <c r="A349" s="9"/>
      <c r="B349" s="9"/>
      <c r="C349" s="9" t="s">
        <v>250</v>
      </c>
      <c r="D349" s="9">
        <v>346</v>
      </c>
      <c r="E349" s="17" t="s">
        <v>798</v>
      </c>
      <c r="F349" s="11" t="s">
        <v>799</v>
      </c>
      <c r="G349" s="11" t="s">
        <v>100</v>
      </c>
      <c r="H349" s="11" t="s">
        <v>720</v>
      </c>
      <c r="I349" s="11" t="s">
        <v>109</v>
      </c>
      <c r="J349" s="11" t="s">
        <v>103</v>
      </c>
      <c r="K349" s="11">
        <v>0</v>
      </c>
      <c r="L349" s="11">
        <v>0</v>
      </c>
      <c r="M349" s="11">
        <v>0</v>
      </c>
      <c r="N349" s="11">
        <v>160</v>
      </c>
      <c r="O349" s="26">
        <v>0</v>
      </c>
      <c r="P349" s="26">
        <v>3</v>
      </c>
      <c r="Q349" s="26">
        <v>2</v>
      </c>
      <c r="R349" s="26">
        <v>0</v>
      </c>
      <c r="S349" s="26">
        <v>0</v>
      </c>
      <c r="T349" s="31">
        <v>100</v>
      </c>
      <c r="U349" s="32">
        <v>100</v>
      </c>
      <c r="V349" s="11">
        <v>10</v>
      </c>
      <c r="W349" s="11">
        <v>60</v>
      </c>
      <c r="X349" s="11">
        <v>60</v>
      </c>
      <c r="Y349" s="11">
        <v>60</v>
      </c>
      <c r="Z349" s="37">
        <v>0</v>
      </c>
      <c r="AA349" s="38"/>
      <c r="AB349" s="9">
        <v>100</v>
      </c>
      <c r="AC349" s="9">
        <v>150</v>
      </c>
      <c r="AD349" s="9">
        <v>100</v>
      </c>
      <c r="AE349" s="9">
        <v>0</v>
      </c>
      <c r="AF349" s="9">
        <v>0</v>
      </c>
      <c r="AG349" s="9">
        <v>0</v>
      </c>
      <c r="AH349" s="9">
        <v>0</v>
      </c>
      <c r="AI349" s="9">
        <v>0</v>
      </c>
      <c r="AJ349" s="9">
        <v>0</v>
      </c>
      <c r="AK349" s="9"/>
      <c r="AL349" s="9"/>
      <c r="AM349" s="9"/>
      <c r="AN349" s="44">
        <f t="shared" si="26"/>
        <v>900</v>
      </c>
      <c r="AO349" s="9" t="str">
        <f>VLOOKUP(H349,'[1]3.公布版'!$H:$AN,33,0)</f>
        <v>内科</v>
      </c>
      <c r="AP349" s="9">
        <f t="shared" si="27"/>
        <v>38</v>
      </c>
      <c r="AQ349" s="9">
        <f>COUNTIF(AO:AO,AO349)</f>
        <v>214</v>
      </c>
      <c r="AR349" s="46">
        <f t="shared" si="28"/>
        <v>0.177570093457944</v>
      </c>
      <c r="AS349" s="47">
        <f t="shared" si="29"/>
        <v>1.25</v>
      </c>
      <c r="AT349" s="9">
        <v>1200</v>
      </c>
      <c r="AU349" s="9">
        <v>21</v>
      </c>
      <c r="AV349" s="48">
        <f t="shared" si="25"/>
        <v>1500</v>
      </c>
      <c r="AW349" s="9"/>
    </row>
    <row r="350" s="1" customFormat="1" ht="22" customHeight="1" spans="1:49">
      <c r="A350" s="9"/>
      <c r="B350" s="9"/>
      <c r="C350" s="9" t="s">
        <v>337</v>
      </c>
      <c r="D350" s="9">
        <v>347</v>
      </c>
      <c r="E350" s="17" t="s">
        <v>800</v>
      </c>
      <c r="F350" s="11" t="s">
        <v>801</v>
      </c>
      <c r="G350" s="11" t="s">
        <v>113</v>
      </c>
      <c r="H350" s="11" t="s">
        <v>720</v>
      </c>
      <c r="I350" s="11" t="s">
        <v>114</v>
      </c>
      <c r="J350" s="17" t="s">
        <v>103</v>
      </c>
      <c r="K350" s="17">
        <v>0</v>
      </c>
      <c r="L350" s="17">
        <v>0</v>
      </c>
      <c r="M350" s="17">
        <v>0</v>
      </c>
      <c r="N350" s="17">
        <v>160</v>
      </c>
      <c r="O350" s="26">
        <v>0</v>
      </c>
      <c r="P350" s="26">
        <v>2</v>
      </c>
      <c r="Q350" s="26">
        <v>5</v>
      </c>
      <c r="R350" s="26">
        <v>0</v>
      </c>
      <c r="S350" s="26">
        <v>0</v>
      </c>
      <c r="T350" s="34">
        <v>140</v>
      </c>
      <c r="U350" s="35">
        <v>100</v>
      </c>
      <c r="V350" s="17">
        <v>10</v>
      </c>
      <c r="W350" s="17">
        <v>20</v>
      </c>
      <c r="X350" s="17">
        <v>60</v>
      </c>
      <c r="Y350" s="17">
        <v>30</v>
      </c>
      <c r="Z350" s="13">
        <v>20</v>
      </c>
      <c r="AA350" s="9"/>
      <c r="AB350" s="9">
        <v>100</v>
      </c>
      <c r="AC350" s="9">
        <v>150</v>
      </c>
      <c r="AD350" s="9">
        <v>100</v>
      </c>
      <c r="AE350" s="9">
        <v>0</v>
      </c>
      <c r="AF350" s="9">
        <v>0</v>
      </c>
      <c r="AG350" s="9">
        <v>0</v>
      </c>
      <c r="AH350" s="9">
        <v>0</v>
      </c>
      <c r="AI350" s="9">
        <v>0</v>
      </c>
      <c r="AJ350" s="9">
        <v>0</v>
      </c>
      <c r="AK350" s="9"/>
      <c r="AL350" s="9"/>
      <c r="AM350" s="9"/>
      <c r="AN350" s="44">
        <f t="shared" si="26"/>
        <v>890</v>
      </c>
      <c r="AO350" s="9" t="str">
        <f>VLOOKUP(H350,'[1]3.公布版'!$H:$AN,33,0)</f>
        <v>内科</v>
      </c>
      <c r="AP350" s="9">
        <f t="shared" si="27"/>
        <v>44</v>
      </c>
      <c r="AQ350" s="9">
        <f>COUNTIF(AO:AO,AO350)</f>
        <v>214</v>
      </c>
      <c r="AR350" s="46">
        <f t="shared" si="28"/>
        <v>0.205607476635514</v>
      </c>
      <c r="AS350" s="47">
        <f t="shared" si="29"/>
        <v>1.25</v>
      </c>
      <c r="AT350" s="9">
        <v>1200</v>
      </c>
      <c r="AU350" s="9">
        <v>21</v>
      </c>
      <c r="AV350" s="48">
        <f t="shared" si="25"/>
        <v>1500</v>
      </c>
      <c r="AW350" s="9"/>
    </row>
    <row r="351" s="1" customFormat="1" ht="22" customHeight="1" spans="1:49">
      <c r="A351" s="9"/>
      <c r="B351" s="9"/>
      <c r="C351" s="9" t="s">
        <v>752</v>
      </c>
      <c r="D351" s="9">
        <v>348</v>
      </c>
      <c r="E351" s="11" t="s">
        <v>802</v>
      </c>
      <c r="F351" s="11" t="s">
        <v>803</v>
      </c>
      <c r="G351" s="11" t="s">
        <v>113</v>
      </c>
      <c r="H351" s="11" t="s">
        <v>720</v>
      </c>
      <c r="I351" s="11" t="s">
        <v>114</v>
      </c>
      <c r="J351" s="11" t="s">
        <v>103</v>
      </c>
      <c r="K351" s="11">
        <v>0</v>
      </c>
      <c r="L351" s="11">
        <v>0</v>
      </c>
      <c r="M351" s="11">
        <v>0</v>
      </c>
      <c r="N351" s="11">
        <v>160</v>
      </c>
      <c r="O351" s="26">
        <v>0</v>
      </c>
      <c r="P351" s="26">
        <v>4</v>
      </c>
      <c r="Q351" s="26">
        <v>2</v>
      </c>
      <c r="R351" s="26">
        <v>0</v>
      </c>
      <c r="S351" s="26">
        <v>0</v>
      </c>
      <c r="T351" s="31">
        <v>120</v>
      </c>
      <c r="U351" s="32">
        <v>100</v>
      </c>
      <c r="V351" s="11">
        <v>10</v>
      </c>
      <c r="W351" s="11">
        <v>40</v>
      </c>
      <c r="X351" s="11">
        <v>30</v>
      </c>
      <c r="Y351" s="11">
        <v>60</v>
      </c>
      <c r="Z351" s="11">
        <v>20</v>
      </c>
      <c r="AA351" s="63" t="s">
        <v>104</v>
      </c>
      <c r="AB351" s="9">
        <v>100</v>
      </c>
      <c r="AC351" s="9">
        <v>150</v>
      </c>
      <c r="AD351" s="9">
        <v>100</v>
      </c>
      <c r="AE351" s="9">
        <v>0</v>
      </c>
      <c r="AF351" s="9">
        <v>0</v>
      </c>
      <c r="AG351" s="9">
        <v>0</v>
      </c>
      <c r="AH351" s="9">
        <v>0</v>
      </c>
      <c r="AI351" s="9">
        <v>0</v>
      </c>
      <c r="AJ351" s="9">
        <v>0</v>
      </c>
      <c r="AK351" s="9"/>
      <c r="AL351" s="9"/>
      <c r="AM351" s="9"/>
      <c r="AN351" s="44">
        <f t="shared" si="26"/>
        <v>890</v>
      </c>
      <c r="AO351" s="9" t="str">
        <f>VLOOKUP(H351,'[1]3.公布版'!$H:$AN,33,0)</f>
        <v>内科</v>
      </c>
      <c r="AP351" s="9">
        <f t="shared" si="27"/>
        <v>44</v>
      </c>
      <c r="AQ351" s="9">
        <f>COUNTIF(AO:AO,AO351)</f>
        <v>214</v>
      </c>
      <c r="AR351" s="46">
        <f t="shared" si="28"/>
        <v>0.205607476635514</v>
      </c>
      <c r="AS351" s="47">
        <f t="shared" si="29"/>
        <v>1.25</v>
      </c>
      <c r="AT351" s="9">
        <v>1200</v>
      </c>
      <c r="AU351" s="9">
        <v>21</v>
      </c>
      <c r="AV351" s="48">
        <f t="shared" si="25"/>
        <v>1500</v>
      </c>
      <c r="AW351" s="9"/>
    </row>
    <row r="352" s="1" customFormat="1" ht="22" customHeight="1" spans="1:49">
      <c r="A352" s="9"/>
      <c r="B352" s="9"/>
      <c r="C352" s="9" t="s">
        <v>752</v>
      </c>
      <c r="D352" s="9">
        <v>349</v>
      </c>
      <c r="E352" s="11" t="s">
        <v>804</v>
      </c>
      <c r="F352" s="11" t="s">
        <v>805</v>
      </c>
      <c r="G352" s="11" t="s">
        <v>113</v>
      </c>
      <c r="H352" s="11" t="s">
        <v>720</v>
      </c>
      <c r="I352" s="11" t="s">
        <v>114</v>
      </c>
      <c r="J352" s="11" t="s">
        <v>103</v>
      </c>
      <c r="K352" s="11">
        <v>0</v>
      </c>
      <c r="L352" s="11">
        <v>0</v>
      </c>
      <c r="M352" s="11">
        <v>0</v>
      </c>
      <c r="N352" s="11">
        <v>160</v>
      </c>
      <c r="O352" s="26">
        <v>0</v>
      </c>
      <c r="P352" s="25">
        <v>5</v>
      </c>
      <c r="Q352" s="26">
        <v>2</v>
      </c>
      <c r="R352" s="26">
        <v>0</v>
      </c>
      <c r="S352" s="26">
        <v>0</v>
      </c>
      <c r="T352" s="31">
        <v>140</v>
      </c>
      <c r="U352" s="32">
        <v>100</v>
      </c>
      <c r="V352" s="11">
        <v>10</v>
      </c>
      <c r="W352" s="11">
        <v>20</v>
      </c>
      <c r="X352" s="11">
        <v>60</v>
      </c>
      <c r="Y352" s="11">
        <v>30</v>
      </c>
      <c r="Z352" s="11">
        <v>20</v>
      </c>
      <c r="AA352" s="63" t="s">
        <v>104</v>
      </c>
      <c r="AB352" s="9">
        <v>100</v>
      </c>
      <c r="AC352" s="9">
        <v>150</v>
      </c>
      <c r="AD352" s="9">
        <v>100</v>
      </c>
      <c r="AE352" s="9">
        <v>0</v>
      </c>
      <c r="AF352" s="9">
        <v>0</v>
      </c>
      <c r="AG352" s="9">
        <v>0</v>
      </c>
      <c r="AH352" s="9">
        <v>0</v>
      </c>
      <c r="AI352" s="9">
        <v>0</v>
      </c>
      <c r="AJ352" s="9">
        <v>0</v>
      </c>
      <c r="AK352" s="9"/>
      <c r="AL352" s="9"/>
      <c r="AM352" s="9"/>
      <c r="AN352" s="44">
        <f t="shared" si="26"/>
        <v>890</v>
      </c>
      <c r="AO352" s="9" t="str">
        <f>VLOOKUP(H352,'[1]3.公布版'!$H:$AN,33,0)</f>
        <v>内科</v>
      </c>
      <c r="AP352" s="9">
        <f t="shared" si="27"/>
        <v>44</v>
      </c>
      <c r="AQ352" s="9">
        <f>COUNTIF(AO:AO,AO352)</f>
        <v>214</v>
      </c>
      <c r="AR352" s="46">
        <f t="shared" si="28"/>
        <v>0.205607476635514</v>
      </c>
      <c r="AS352" s="47">
        <f t="shared" si="29"/>
        <v>1.25</v>
      </c>
      <c r="AT352" s="9">
        <v>1200</v>
      </c>
      <c r="AU352" s="9">
        <v>21</v>
      </c>
      <c r="AV352" s="48">
        <f t="shared" si="25"/>
        <v>1500</v>
      </c>
      <c r="AW352" s="9"/>
    </row>
    <row r="353" s="1" customFormat="1" ht="22" customHeight="1" spans="1:49">
      <c r="A353" s="9"/>
      <c r="B353" s="9"/>
      <c r="C353" s="9" t="s">
        <v>228</v>
      </c>
      <c r="D353" s="9">
        <v>350</v>
      </c>
      <c r="E353" s="17" t="s">
        <v>806</v>
      </c>
      <c r="F353" s="11" t="s">
        <v>807</v>
      </c>
      <c r="G353" s="11" t="s">
        <v>113</v>
      </c>
      <c r="H353" s="11" t="s">
        <v>720</v>
      </c>
      <c r="I353" s="11" t="s">
        <v>114</v>
      </c>
      <c r="J353" s="17" t="s">
        <v>103</v>
      </c>
      <c r="K353" s="17">
        <v>0</v>
      </c>
      <c r="L353" s="17">
        <v>0</v>
      </c>
      <c r="M353" s="17">
        <v>0</v>
      </c>
      <c r="N353" s="17">
        <v>160</v>
      </c>
      <c r="O353" s="26">
        <v>0</v>
      </c>
      <c r="P353" s="25">
        <v>5</v>
      </c>
      <c r="Q353" s="26">
        <v>3</v>
      </c>
      <c r="R353" s="26">
        <v>0</v>
      </c>
      <c r="S353" s="26">
        <v>0</v>
      </c>
      <c r="T353" s="34">
        <v>160</v>
      </c>
      <c r="U353" s="35">
        <v>100</v>
      </c>
      <c r="V353" s="17">
        <v>10</v>
      </c>
      <c r="W353" s="17">
        <v>20</v>
      </c>
      <c r="X353" s="17">
        <v>30</v>
      </c>
      <c r="Y353" s="17">
        <v>60</v>
      </c>
      <c r="Z353" s="37">
        <v>0</v>
      </c>
      <c r="AA353" s="9"/>
      <c r="AB353" s="9">
        <v>100</v>
      </c>
      <c r="AC353" s="9">
        <v>150</v>
      </c>
      <c r="AD353" s="9">
        <v>100</v>
      </c>
      <c r="AE353" s="9">
        <v>0</v>
      </c>
      <c r="AF353" s="9">
        <v>0</v>
      </c>
      <c r="AG353" s="9">
        <v>0</v>
      </c>
      <c r="AH353" s="9">
        <v>0</v>
      </c>
      <c r="AI353" s="9">
        <v>0</v>
      </c>
      <c r="AJ353" s="9">
        <v>0</v>
      </c>
      <c r="AK353" s="9"/>
      <c r="AL353" s="9"/>
      <c r="AM353" s="9"/>
      <c r="AN353" s="44">
        <f t="shared" si="26"/>
        <v>890</v>
      </c>
      <c r="AO353" s="9" t="str">
        <f>VLOOKUP(H353,'[1]3.公布版'!$H:$AN,33,0)</f>
        <v>内科</v>
      </c>
      <c r="AP353" s="9">
        <f t="shared" si="27"/>
        <v>44</v>
      </c>
      <c r="AQ353" s="9">
        <f>COUNTIF(AO:AO,AO353)</f>
        <v>214</v>
      </c>
      <c r="AR353" s="46">
        <f t="shared" si="28"/>
        <v>0.205607476635514</v>
      </c>
      <c r="AS353" s="47">
        <f t="shared" si="29"/>
        <v>1.25</v>
      </c>
      <c r="AT353" s="9">
        <v>1200</v>
      </c>
      <c r="AU353" s="9">
        <v>21</v>
      </c>
      <c r="AV353" s="48">
        <f t="shared" si="25"/>
        <v>1500</v>
      </c>
      <c r="AW353" s="9"/>
    </row>
    <row r="354" s="1" customFormat="1" ht="22" customHeight="1" spans="1:49">
      <c r="A354" s="9"/>
      <c r="B354" s="9"/>
      <c r="C354" s="9" t="s">
        <v>808</v>
      </c>
      <c r="D354" s="9">
        <v>351</v>
      </c>
      <c r="E354" s="10" t="s">
        <v>809</v>
      </c>
      <c r="F354" s="11">
        <v>120025</v>
      </c>
      <c r="G354" s="11" t="s">
        <v>100</v>
      </c>
      <c r="H354" s="11" t="s">
        <v>720</v>
      </c>
      <c r="I354" s="11" t="s">
        <v>109</v>
      </c>
      <c r="J354" s="11" t="s">
        <v>103</v>
      </c>
      <c r="K354" s="11">
        <v>0</v>
      </c>
      <c r="L354" s="11">
        <v>0</v>
      </c>
      <c r="M354" s="11">
        <v>0</v>
      </c>
      <c r="N354" s="17">
        <v>160</v>
      </c>
      <c r="O354" s="26">
        <v>0</v>
      </c>
      <c r="P354" s="26">
        <v>2</v>
      </c>
      <c r="Q354" s="26">
        <v>1</v>
      </c>
      <c r="R354" s="26">
        <v>0</v>
      </c>
      <c r="S354" s="26">
        <v>0</v>
      </c>
      <c r="T354" s="31">
        <v>60</v>
      </c>
      <c r="U354" s="32">
        <v>100</v>
      </c>
      <c r="V354" s="17">
        <v>10</v>
      </c>
      <c r="W354" s="17">
        <v>60</v>
      </c>
      <c r="X354" s="17">
        <v>30</v>
      </c>
      <c r="Y354" s="17">
        <v>120</v>
      </c>
      <c r="Z354" s="17">
        <v>0</v>
      </c>
      <c r="AA354" s="9"/>
      <c r="AB354" s="9">
        <v>100</v>
      </c>
      <c r="AC354" s="9">
        <v>150</v>
      </c>
      <c r="AD354" s="9">
        <v>100</v>
      </c>
      <c r="AE354" s="9">
        <v>0</v>
      </c>
      <c r="AF354" s="9">
        <v>0</v>
      </c>
      <c r="AG354" s="9">
        <v>0</v>
      </c>
      <c r="AH354" s="9">
        <v>0</v>
      </c>
      <c r="AI354" s="9">
        <v>0</v>
      </c>
      <c r="AJ354" s="9">
        <v>0</v>
      </c>
      <c r="AK354" s="9"/>
      <c r="AL354" s="9"/>
      <c r="AM354" s="9"/>
      <c r="AN354" s="44">
        <f t="shared" si="26"/>
        <v>890</v>
      </c>
      <c r="AO354" s="9" t="str">
        <f>VLOOKUP(H354,'[1]3.公布版'!$H:$AN,33,0)</f>
        <v>内科</v>
      </c>
      <c r="AP354" s="9">
        <f t="shared" si="27"/>
        <v>44</v>
      </c>
      <c r="AQ354" s="9">
        <f>COUNTIF(AO:AO,AO354)</f>
        <v>214</v>
      </c>
      <c r="AR354" s="46">
        <f t="shared" si="28"/>
        <v>0.205607476635514</v>
      </c>
      <c r="AS354" s="47">
        <f t="shared" si="29"/>
        <v>1.25</v>
      </c>
      <c r="AT354" s="9">
        <v>1200</v>
      </c>
      <c r="AU354" s="9">
        <v>21</v>
      </c>
      <c r="AV354" s="48">
        <f t="shared" si="25"/>
        <v>1500</v>
      </c>
      <c r="AW354" s="9"/>
    </row>
    <row r="355" s="1" customFormat="1" ht="22" customHeight="1" spans="1:49">
      <c r="A355" s="9"/>
      <c r="B355" s="9"/>
      <c r="C355" s="9" t="s">
        <v>810</v>
      </c>
      <c r="D355" s="9">
        <v>352</v>
      </c>
      <c r="E355" s="17" t="s">
        <v>811</v>
      </c>
      <c r="F355" s="11" t="s">
        <v>812</v>
      </c>
      <c r="G355" s="11" t="s">
        <v>113</v>
      </c>
      <c r="H355" s="11" t="s">
        <v>720</v>
      </c>
      <c r="I355" s="11" t="s">
        <v>114</v>
      </c>
      <c r="J355" s="17" t="s">
        <v>103</v>
      </c>
      <c r="K355" s="17">
        <v>0</v>
      </c>
      <c r="L355" s="17">
        <v>0</v>
      </c>
      <c r="M355" s="17">
        <v>0</v>
      </c>
      <c r="N355" s="17">
        <v>160</v>
      </c>
      <c r="O355" s="26">
        <v>0</v>
      </c>
      <c r="P355" s="26">
        <v>2</v>
      </c>
      <c r="Q355" s="26">
        <v>1</v>
      </c>
      <c r="R355" s="26">
        <v>0</v>
      </c>
      <c r="S355" s="26">
        <v>0</v>
      </c>
      <c r="T355" s="34">
        <v>60</v>
      </c>
      <c r="U355" s="35">
        <v>100</v>
      </c>
      <c r="V355" s="17">
        <v>10</v>
      </c>
      <c r="W355" s="17">
        <v>20</v>
      </c>
      <c r="X355" s="17">
        <v>90</v>
      </c>
      <c r="Y355" s="17">
        <v>60</v>
      </c>
      <c r="Z355" s="13">
        <v>0</v>
      </c>
      <c r="AA355" s="9"/>
      <c r="AB355" s="9">
        <v>100</v>
      </c>
      <c r="AC355" s="9">
        <v>150</v>
      </c>
      <c r="AD355" s="9">
        <v>100</v>
      </c>
      <c r="AE355" s="9">
        <v>0</v>
      </c>
      <c r="AF355" s="9">
        <v>40</v>
      </c>
      <c r="AG355" s="9">
        <v>0</v>
      </c>
      <c r="AH355" s="9">
        <v>0</v>
      </c>
      <c r="AI355" s="9">
        <v>0</v>
      </c>
      <c r="AJ355" s="9">
        <v>0</v>
      </c>
      <c r="AK355" s="9"/>
      <c r="AL355" s="9"/>
      <c r="AM355" s="9"/>
      <c r="AN355" s="44">
        <f t="shared" si="26"/>
        <v>890</v>
      </c>
      <c r="AO355" s="9" t="str">
        <f>VLOOKUP(H355,'[1]3.公布版'!$H:$AN,33,0)</f>
        <v>内科</v>
      </c>
      <c r="AP355" s="9">
        <f t="shared" si="27"/>
        <v>44</v>
      </c>
      <c r="AQ355" s="9">
        <f>COUNTIF(AO:AO,AO355)</f>
        <v>214</v>
      </c>
      <c r="AR355" s="46">
        <f t="shared" si="28"/>
        <v>0.205607476635514</v>
      </c>
      <c r="AS355" s="47">
        <f t="shared" si="29"/>
        <v>1.25</v>
      </c>
      <c r="AT355" s="9">
        <v>1200</v>
      </c>
      <c r="AU355" s="9">
        <v>21</v>
      </c>
      <c r="AV355" s="48">
        <f t="shared" si="25"/>
        <v>1500</v>
      </c>
      <c r="AW355" s="9"/>
    </row>
    <row r="356" s="1" customFormat="1" ht="22" customHeight="1" spans="1:49">
      <c r="A356" s="9"/>
      <c r="B356" s="9"/>
      <c r="C356" s="9" t="s">
        <v>813</v>
      </c>
      <c r="D356" s="9">
        <v>353</v>
      </c>
      <c r="E356" s="60" t="s">
        <v>814</v>
      </c>
      <c r="F356" s="11" t="s">
        <v>815</v>
      </c>
      <c r="G356" s="11" t="s">
        <v>113</v>
      </c>
      <c r="H356" s="11" t="s">
        <v>720</v>
      </c>
      <c r="I356" s="11" t="s">
        <v>114</v>
      </c>
      <c r="J356" s="11" t="s">
        <v>103</v>
      </c>
      <c r="K356" s="11">
        <v>0</v>
      </c>
      <c r="L356" s="11">
        <v>0</v>
      </c>
      <c r="M356" s="11">
        <v>0</v>
      </c>
      <c r="N356" s="11">
        <v>160</v>
      </c>
      <c r="O356" s="26">
        <v>0</v>
      </c>
      <c r="P356" s="26">
        <v>3</v>
      </c>
      <c r="Q356" s="25">
        <v>0</v>
      </c>
      <c r="R356" s="26">
        <v>0</v>
      </c>
      <c r="S356" s="26">
        <v>0</v>
      </c>
      <c r="T356" s="31">
        <v>60</v>
      </c>
      <c r="U356" s="32">
        <v>100</v>
      </c>
      <c r="V356" s="11">
        <v>10</v>
      </c>
      <c r="W356" s="11">
        <v>40</v>
      </c>
      <c r="X356" s="11">
        <v>60</v>
      </c>
      <c r="Y356" s="11">
        <v>60</v>
      </c>
      <c r="Z356" s="37">
        <v>20</v>
      </c>
      <c r="AA356" s="38"/>
      <c r="AB356" s="9">
        <v>100</v>
      </c>
      <c r="AC356" s="9">
        <v>150</v>
      </c>
      <c r="AD356" s="9">
        <v>100</v>
      </c>
      <c r="AE356" s="9">
        <v>0</v>
      </c>
      <c r="AF356" s="9">
        <v>20</v>
      </c>
      <c r="AG356" s="9">
        <v>0</v>
      </c>
      <c r="AH356" s="9">
        <v>0</v>
      </c>
      <c r="AI356" s="9">
        <v>0</v>
      </c>
      <c r="AJ356" s="9">
        <v>0</v>
      </c>
      <c r="AK356" s="9"/>
      <c r="AL356" s="9"/>
      <c r="AM356" s="9"/>
      <c r="AN356" s="44">
        <f t="shared" si="26"/>
        <v>880</v>
      </c>
      <c r="AO356" s="9" t="str">
        <f>VLOOKUP(H356,'[1]3.公布版'!$H:$AN,33,0)</f>
        <v>内科</v>
      </c>
      <c r="AP356" s="9">
        <f t="shared" si="27"/>
        <v>50</v>
      </c>
      <c r="AQ356" s="9">
        <f>COUNTIF(AO:AO,AO356)</f>
        <v>214</v>
      </c>
      <c r="AR356" s="46">
        <f t="shared" si="28"/>
        <v>0.233644859813084</v>
      </c>
      <c r="AS356" s="47">
        <f t="shared" si="29"/>
        <v>1.25</v>
      </c>
      <c r="AT356" s="9">
        <v>1200</v>
      </c>
      <c r="AU356" s="9">
        <v>21</v>
      </c>
      <c r="AV356" s="48">
        <f t="shared" si="25"/>
        <v>1500</v>
      </c>
      <c r="AW356" s="9"/>
    </row>
    <row r="357" s="1" customFormat="1" ht="22" customHeight="1" spans="1:49">
      <c r="A357" s="9"/>
      <c r="B357" s="9"/>
      <c r="C357" s="9" t="s">
        <v>752</v>
      </c>
      <c r="D357" s="9">
        <v>354</v>
      </c>
      <c r="E357" s="11" t="s">
        <v>816</v>
      </c>
      <c r="F357" s="11" t="s">
        <v>817</v>
      </c>
      <c r="G357" s="11" t="s">
        <v>113</v>
      </c>
      <c r="H357" s="11" t="s">
        <v>720</v>
      </c>
      <c r="I357" s="11" t="s">
        <v>114</v>
      </c>
      <c r="J357" s="11" t="s">
        <v>103</v>
      </c>
      <c r="K357" s="11">
        <v>0</v>
      </c>
      <c r="L357" s="11">
        <v>0</v>
      </c>
      <c r="M357" s="11">
        <v>0</v>
      </c>
      <c r="N357" s="11">
        <v>160</v>
      </c>
      <c r="O357" s="26">
        <v>0</v>
      </c>
      <c r="P357" s="26">
        <v>4</v>
      </c>
      <c r="Q357" s="26">
        <v>1</v>
      </c>
      <c r="R357" s="26">
        <v>0</v>
      </c>
      <c r="S357" s="26">
        <v>0</v>
      </c>
      <c r="T357" s="31">
        <v>100</v>
      </c>
      <c r="U357" s="32">
        <v>100</v>
      </c>
      <c r="V357" s="11">
        <v>10</v>
      </c>
      <c r="W357" s="11">
        <v>20</v>
      </c>
      <c r="X357" s="11">
        <v>60</v>
      </c>
      <c r="Y357" s="11">
        <v>60</v>
      </c>
      <c r="Z357" s="11">
        <v>20</v>
      </c>
      <c r="AA357" s="63" t="s">
        <v>104</v>
      </c>
      <c r="AB357" s="9">
        <v>100</v>
      </c>
      <c r="AC357" s="9">
        <v>150</v>
      </c>
      <c r="AD357" s="9">
        <v>100</v>
      </c>
      <c r="AE357" s="9">
        <v>0</v>
      </c>
      <c r="AF357" s="9">
        <v>0</v>
      </c>
      <c r="AG357" s="9">
        <v>0</v>
      </c>
      <c r="AH357" s="9">
        <v>0</v>
      </c>
      <c r="AI357" s="9">
        <v>0</v>
      </c>
      <c r="AJ357" s="9">
        <v>0</v>
      </c>
      <c r="AK357" s="9"/>
      <c r="AL357" s="9"/>
      <c r="AM357" s="9"/>
      <c r="AN357" s="44">
        <f t="shared" si="26"/>
        <v>880</v>
      </c>
      <c r="AO357" s="9" t="str">
        <f>VLOOKUP(H357,'[1]3.公布版'!$H:$AN,33,0)</f>
        <v>内科</v>
      </c>
      <c r="AP357" s="9">
        <f t="shared" si="27"/>
        <v>50</v>
      </c>
      <c r="AQ357" s="9">
        <f>COUNTIF(AO:AO,AO357)</f>
        <v>214</v>
      </c>
      <c r="AR357" s="46">
        <f t="shared" si="28"/>
        <v>0.233644859813084</v>
      </c>
      <c r="AS357" s="47">
        <f t="shared" si="29"/>
        <v>1.25</v>
      </c>
      <c r="AT357" s="9">
        <v>1200</v>
      </c>
      <c r="AU357" s="9">
        <v>21</v>
      </c>
      <c r="AV357" s="48">
        <f t="shared" si="25"/>
        <v>1500</v>
      </c>
      <c r="AW357" s="9"/>
    </row>
    <row r="358" s="1" customFormat="1" ht="22" customHeight="1" spans="1:49">
      <c r="A358" s="9"/>
      <c r="B358" s="9"/>
      <c r="C358" s="9" t="s">
        <v>231</v>
      </c>
      <c r="D358" s="9">
        <v>355</v>
      </c>
      <c r="E358" s="17" t="s">
        <v>818</v>
      </c>
      <c r="F358" s="11" t="s">
        <v>819</v>
      </c>
      <c r="G358" s="11" t="s">
        <v>113</v>
      </c>
      <c r="H358" s="11" t="s">
        <v>720</v>
      </c>
      <c r="I358" s="11" t="s">
        <v>114</v>
      </c>
      <c r="J358" s="11" t="s">
        <v>103</v>
      </c>
      <c r="K358" s="11">
        <v>0</v>
      </c>
      <c r="L358" s="11">
        <v>0</v>
      </c>
      <c r="M358" s="11">
        <v>0</v>
      </c>
      <c r="N358" s="11">
        <v>160</v>
      </c>
      <c r="O358" s="26">
        <v>0</v>
      </c>
      <c r="P358" s="26">
        <v>2</v>
      </c>
      <c r="Q358" s="26">
        <v>1</v>
      </c>
      <c r="R358" s="26">
        <v>0</v>
      </c>
      <c r="S358" s="26">
        <v>0</v>
      </c>
      <c r="T358" s="31">
        <v>60</v>
      </c>
      <c r="U358" s="32">
        <v>100</v>
      </c>
      <c r="V358" s="11">
        <v>10</v>
      </c>
      <c r="W358" s="11">
        <v>80</v>
      </c>
      <c r="X358" s="11">
        <v>30</v>
      </c>
      <c r="Y358" s="11">
        <v>90</v>
      </c>
      <c r="Z358" s="37">
        <v>0</v>
      </c>
      <c r="AA358" s="38"/>
      <c r="AB358" s="9">
        <v>100</v>
      </c>
      <c r="AC358" s="9">
        <v>150</v>
      </c>
      <c r="AD358" s="9">
        <v>100</v>
      </c>
      <c r="AE358" s="9">
        <v>0</v>
      </c>
      <c r="AF358" s="9">
        <v>0</v>
      </c>
      <c r="AG358" s="9">
        <v>0</v>
      </c>
      <c r="AH358" s="9">
        <v>0</v>
      </c>
      <c r="AI358" s="9">
        <v>0</v>
      </c>
      <c r="AJ358" s="9">
        <v>0</v>
      </c>
      <c r="AK358" s="9"/>
      <c r="AL358" s="9"/>
      <c r="AM358" s="9"/>
      <c r="AN358" s="44">
        <f t="shared" si="26"/>
        <v>880</v>
      </c>
      <c r="AO358" s="9" t="str">
        <f>VLOOKUP(H358,'[1]3.公布版'!$H:$AN,33,0)</f>
        <v>内科</v>
      </c>
      <c r="AP358" s="9">
        <f t="shared" si="27"/>
        <v>50</v>
      </c>
      <c r="AQ358" s="9">
        <f>COUNTIF(AO:AO,AO358)</f>
        <v>214</v>
      </c>
      <c r="AR358" s="46">
        <f t="shared" si="28"/>
        <v>0.233644859813084</v>
      </c>
      <c r="AS358" s="47">
        <f t="shared" si="29"/>
        <v>1.25</v>
      </c>
      <c r="AT358" s="9">
        <v>1200</v>
      </c>
      <c r="AU358" s="9">
        <v>21</v>
      </c>
      <c r="AV358" s="48">
        <f t="shared" si="25"/>
        <v>1500</v>
      </c>
      <c r="AW358" s="9"/>
    </row>
    <row r="359" s="1" customFormat="1" ht="22" customHeight="1" spans="1:49">
      <c r="A359" s="9"/>
      <c r="B359" s="9"/>
      <c r="C359" s="9" t="s">
        <v>810</v>
      </c>
      <c r="D359" s="9">
        <v>356</v>
      </c>
      <c r="E359" s="17" t="s">
        <v>820</v>
      </c>
      <c r="F359" s="11" t="s">
        <v>821</v>
      </c>
      <c r="G359" s="11" t="s">
        <v>113</v>
      </c>
      <c r="H359" s="11" t="s">
        <v>720</v>
      </c>
      <c r="I359" s="11" t="s">
        <v>114</v>
      </c>
      <c r="J359" s="17" t="s">
        <v>103</v>
      </c>
      <c r="K359" s="17">
        <v>0</v>
      </c>
      <c r="L359" s="17">
        <v>0</v>
      </c>
      <c r="M359" s="17">
        <v>0</v>
      </c>
      <c r="N359" s="17">
        <v>160</v>
      </c>
      <c r="O359" s="26">
        <v>0</v>
      </c>
      <c r="P359" s="26">
        <v>0</v>
      </c>
      <c r="Q359" s="26">
        <v>4</v>
      </c>
      <c r="R359" s="26">
        <v>0</v>
      </c>
      <c r="S359" s="26">
        <v>0</v>
      </c>
      <c r="T359" s="34">
        <v>80</v>
      </c>
      <c r="U359" s="35">
        <v>100</v>
      </c>
      <c r="V359" s="17">
        <v>10</v>
      </c>
      <c r="W359" s="17">
        <v>20</v>
      </c>
      <c r="X359" s="17">
        <v>90</v>
      </c>
      <c r="Y359" s="17">
        <v>30</v>
      </c>
      <c r="Z359" s="13">
        <v>0</v>
      </c>
      <c r="AA359" s="9"/>
      <c r="AB359" s="9">
        <v>100</v>
      </c>
      <c r="AC359" s="9">
        <v>150</v>
      </c>
      <c r="AD359" s="9">
        <v>100</v>
      </c>
      <c r="AE359" s="9">
        <v>0</v>
      </c>
      <c r="AF359" s="9">
        <v>40</v>
      </c>
      <c r="AG359" s="9">
        <v>0</v>
      </c>
      <c r="AH359" s="9">
        <v>0</v>
      </c>
      <c r="AI359" s="9">
        <v>0</v>
      </c>
      <c r="AJ359" s="9">
        <v>0</v>
      </c>
      <c r="AK359" s="9"/>
      <c r="AL359" s="9"/>
      <c r="AM359" s="9"/>
      <c r="AN359" s="44">
        <f t="shared" si="26"/>
        <v>880</v>
      </c>
      <c r="AO359" s="9" t="str">
        <f>VLOOKUP(H359,'[1]3.公布版'!$H:$AN,33,0)</f>
        <v>内科</v>
      </c>
      <c r="AP359" s="9">
        <f t="shared" si="27"/>
        <v>50</v>
      </c>
      <c r="AQ359" s="9">
        <f>COUNTIF(AO:AO,AO359)</f>
        <v>214</v>
      </c>
      <c r="AR359" s="46">
        <f t="shared" si="28"/>
        <v>0.233644859813084</v>
      </c>
      <c r="AS359" s="47">
        <f t="shared" si="29"/>
        <v>1.25</v>
      </c>
      <c r="AT359" s="9">
        <v>1200</v>
      </c>
      <c r="AU359" s="9">
        <v>21</v>
      </c>
      <c r="AV359" s="48">
        <f t="shared" si="25"/>
        <v>1500</v>
      </c>
      <c r="AW359" s="9"/>
    </row>
    <row r="360" s="1" customFormat="1" ht="22" customHeight="1" spans="1:49">
      <c r="A360" s="9"/>
      <c r="B360" s="9"/>
      <c r="C360" s="9" t="s">
        <v>153</v>
      </c>
      <c r="D360" s="9">
        <v>357</v>
      </c>
      <c r="E360" s="17" t="s">
        <v>822</v>
      </c>
      <c r="F360" s="11" t="s">
        <v>823</v>
      </c>
      <c r="G360" s="11" t="s">
        <v>100</v>
      </c>
      <c r="H360" s="11" t="s">
        <v>720</v>
      </c>
      <c r="I360" s="11" t="s">
        <v>102</v>
      </c>
      <c r="J360" s="17" t="s">
        <v>103</v>
      </c>
      <c r="K360" s="17">
        <v>0</v>
      </c>
      <c r="L360" s="17">
        <v>0</v>
      </c>
      <c r="M360" s="17">
        <v>0</v>
      </c>
      <c r="N360" s="17">
        <v>160</v>
      </c>
      <c r="O360" s="26">
        <v>0</v>
      </c>
      <c r="P360" s="26">
        <v>4</v>
      </c>
      <c r="Q360" s="26">
        <v>1</v>
      </c>
      <c r="R360" s="26">
        <v>0</v>
      </c>
      <c r="S360" s="26">
        <v>0</v>
      </c>
      <c r="T360" s="34">
        <v>100</v>
      </c>
      <c r="U360" s="35">
        <v>100</v>
      </c>
      <c r="V360" s="17">
        <v>10</v>
      </c>
      <c r="W360" s="17">
        <v>40</v>
      </c>
      <c r="X360" s="17">
        <v>60</v>
      </c>
      <c r="Y360" s="17">
        <v>60</v>
      </c>
      <c r="Z360" s="13">
        <v>0</v>
      </c>
      <c r="AA360" s="9"/>
      <c r="AB360" s="9">
        <v>100</v>
      </c>
      <c r="AC360" s="9">
        <v>150</v>
      </c>
      <c r="AD360" s="9">
        <v>100</v>
      </c>
      <c r="AE360" s="9">
        <v>0</v>
      </c>
      <c r="AF360" s="9">
        <v>0</v>
      </c>
      <c r="AG360" s="9">
        <v>0</v>
      </c>
      <c r="AH360" s="9">
        <v>0</v>
      </c>
      <c r="AI360" s="9">
        <v>0</v>
      </c>
      <c r="AJ360" s="9">
        <v>0</v>
      </c>
      <c r="AK360" s="9"/>
      <c r="AL360" s="9"/>
      <c r="AM360" s="9"/>
      <c r="AN360" s="44">
        <f t="shared" si="26"/>
        <v>880</v>
      </c>
      <c r="AO360" s="9" t="str">
        <f>VLOOKUP(H360,'[1]3.公布版'!$H:$AN,33,0)</f>
        <v>内科</v>
      </c>
      <c r="AP360" s="9">
        <f t="shared" si="27"/>
        <v>50</v>
      </c>
      <c r="AQ360" s="9">
        <f>COUNTIF(AO:AO,AO360)</f>
        <v>214</v>
      </c>
      <c r="AR360" s="46">
        <f t="shared" si="28"/>
        <v>0.233644859813084</v>
      </c>
      <c r="AS360" s="47">
        <f t="shared" si="29"/>
        <v>1.25</v>
      </c>
      <c r="AT360" s="9">
        <v>1200</v>
      </c>
      <c r="AU360" s="9">
        <v>21</v>
      </c>
      <c r="AV360" s="48">
        <f t="shared" si="25"/>
        <v>1500</v>
      </c>
      <c r="AW360" s="9"/>
    </row>
    <row r="361" s="1" customFormat="1" ht="22" customHeight="1" spans="1:49">
      <c r="A361" s="9"/>
      <c r="B361" s="9"/>
      <c r="C361" s="9" t="s">
        <v>153</v>
      </c>
      <c r="D361" s="9">
        <v>358</v>
      </c>
      <c r="E361" s="17" t="s">
        <v>824</v>
      </c>
      <c r="F361" s="11" t="s">
        <v>825</v>
      </c>
      <c r="G361" s="11" t="s">
        <v>113</v>
      </c>
      <c r="H361" s="11" t="s">
        <v>720</v>
      </c>
      <c r="I361" s="11" t="s">
        <v>114</v>
      </c>
      <c r="J361" s="17" t="s">
        <v>103</v>
      </c>
      <c r="K361" s="17">
        <v>0</v>
      </c>
      <c r="L361" s="17">
        <v>0</v>
      </c>
      <c r="M361" s="17">
        <v>0</v>
      </c>
      <c r="N361" s="17">
        <v>160</v>
      </c>
      <c r="O361" s="26">
        <v>0</v>
      </c>
      <c r="P361" s="26">
        <v>4</v>
      </c>
      <c r="Q361" s="26">
        <v>1</v>
      </c>
      <c r="R361" s="26">
        <v>0</v>
      </c>
      <c r="S361" s="26">
        <v>0</v>
      </c>
      <c r="T361" s="34">
        <v>100</v>
      </c>
      <c r="U361" s="35">
        <v>100</v>
      </c>
      <c r="V361" s="17">
        <v>10</v>
      </c>
      <c r="W361" s="17">
        <v>40</v>
      </c>
      <c r="X361" s="17">
        <v>60</v>
      </c>
      <c r="Y361" s="17">
        <v>60</v>
      </c>
      <c r="Z361" s="13">
        <v>0</v>
      </c>
      <c r="AA361" s="9"/>
      <c r="AB361" s="9">
        <v>100</v>
      </c>
      <c r="AC361" s="9">
        <v>150</v>
      </c>
      <c r="AD361" s="9">
        <v>100</v>
      </c>
      <c r="AE361" s="9">
        <v>0</v>
      </c>
      <c r="AF361" s="9">
        <v>0</v>
      </c>
      <c r="AG361" s="9">
        <v>0</v>
      </c>
      <c r="AH361" s="9">
        <v>0</v>
      </c>
      <c r="AI361" s="9">
        <v>0</v>
      </c>
      <c r="AJ361" s="9">
        <v>0</v>
      </c>
      <c r="AK361" s="9"/>
      <c r="AL361" s="9"/>
      <c r="AM361" s="9"/>
      <c r="AN361" s="44">
        <f t="shared" si="26"/>
        <v>880</v>
      </c>
      <c r="AO361" s="9" t="str">
        <f>VLOOKUP(H361,'[1]3.公布版'!$H:$AN,33,0)</f>
        <v>内科</v>
      </c>
      <c r="AP361" s="9">
        <f t="shared" si="27"/>
        <v>50</v>
      </c>
      <c r="AQ361" s="9">
        <f>COUNTIF(AO:AO,AO361)</f>
        <v>214</v>
      </c>
      <c r="AR361" s="46">
        <f t="shared" si="28"/>
        <v>0.233644859813084</v>
      </c>
      <c r="AS361" s="47">
        <f t="shared" si="29"/>
        <v>1.25</v>
      </c>
      <c r="AT361" s="9">
        <v>1200</v>
      </c>
      <c r="AU361" s="9">
        <v>21</v>
      </c>
      <c r="AV361" s="48">
        <f t="shared" si="25"/>
        <v>1500</v>
      </c>
      <c r="AW361" s="9"/>
    </row>
    <row r="362" s="1" customFormat="1" ht="22" customHeight="1" spans="1:49">
      <c r="A362" s="9"/>
      <c r="B362" s="9"/>
      <c r="C362" s="9" t="s">
        <v>808</v>
      </c>
      <c r="D362" s="9">
        <v>360</v>
      </c>
      <c r="E362" s="10" t="s">
        <v>826</v>
      </c>
      <c r="F362" s="11" t="s">
        <v>827</v>
      </c>
      <c r="G362" s="11" t="s">
        <v>100</v>
      </c>
      <c r="H362" s="11" t="s">
        <v>720</v>
      </c>
      <c r="I362" s="11" t="s">
        <v>102</v>
      </c>
      <c r="J362" s="11" t="s">
        <v>103</v>
      </c>
      <c r="K362" s="11">
        <v>0</v>
      </c>
      <c r="L362" s="11">
        <v>0</v>
      </c>
      <c r="M362" s="11">
        <v>0</v>
      </c>
      <c r="N362" s="17">
        <v>120</v>
      </c>
      <c r="O362" s="26">
        <v>0</v>
      </c>
      <c r="P362" s="26">
        <v>2</v>
      </c>
      <c r="Q362" s="26">
        <v>1</v>
      </c>
      <c r="R362" s="26">
        <v>0</v>
      </c>
      <c r="S362" s="26">
        <v>0</v>
      </c>
      <c r="T362" s="31">
        <v>60</v>
      </c>
      <c r="U362" s="32">
        <v>100</v>
      </c>
      <c r="V362" s="17">
        <v>10</v>
      </c>
      <c r="W362" s="11">
        <v>80</v>
      </c>
      <c r="X362" s="11">
        <v>30</v>
      </c>
      <c r="Y362" s="11">
        <v>120</v>
      </c>
      <c r="Z362" s="17">
        <v>0</v>
      </c>
      <c r="AA362" s="38"/>
      <c r="AB362" s="9">
        <v>100</v>
      </c>
      <c r="AC362" s="9">
        <v>150</v>
      </c>
      <c r="AD362" s="9">
        <v>100</v>
      </c>
      <c r="AE362" s="9">
        <v>0</v>
      </c>
      <c r="AF362" s="9">
        <v>0</v>
      </c>
      <c r="AG362" s="9">
        <v>0</v>
      </c>
      <c r="AH362" s="9">
        <v>0</v>
      </c>
      <c r="AI362" s="9">
        <v>0</v>
      </c>
      <c r="AJ362" s="9">
        <v>0</v>
      </c>
      <c r="AK362" s="9"/>
      <c r="AL362" s="9"/>
      <c r="AM362" s="9"/>
      <c r="AN362" s="44">
        <f t="shared" si="26"/>
        <v>870</v>
      </c>
      <c r="AO362" s="9" t="str">
        <f>VLOOKUP(H362,'[1]3.公布版'!$H:$AN,33,0)</f>
        <v>内科</v>
      </c>
      <c r="AP362" s="9">
        <f t="shared" si="27"/>
        <v>56</v>
      </c>
      <c r="AQ362" s="9">
        <f>COUNTIF(AO:AO,AO362)</f>
        <v>214</v>
      </c>
      <c r="AR362" s="46">
        <f t="shared" si="28"/>
        <v>0.261682242990654</v>
      </c>
      <c r="AS362" s="47">
        <f t="shared" si="29"/>
        <v>1.25</v>
      </c>
      <c r="AT362" s="9">
        <v>1200</v>
      </c>
      <c r="AU362" s="9">
        <v>21</v>
      </c>
      <c r="AV362" s="48">
        <f t="shared" si="25"/>
        <v>1500</v>
      </c>
      <c r="AW362" s="9"/>
    </row>
    <row r="363" s="1" customFormat="1" ht="22" customHeight="1" spans="1:49">
      <c r="A363" s="9"/>
      <c r="B363" s="9"/>
      <c r="C363" s="9" t="s">
        <v>231</v>
      </c>
      <c r="D363" s="9">
        <v>361</v>
      </c>
      <c r="E363" s="17" t="s">
        <v>828</v>
      </c>
      <c r="F363" s="11" t="s">
        <v>829</v>
      </c>
      <c r="G363" s="11" t="s">
        <v>113</v>
      </c>
      <c r="H363" s="11" t="s">
        <v>720</v>
      </c>
      <c r="I363" s="11" t="s">
        <v>114</v>
      </c>
      <c r="J363" s="11" t="s">
        <v>103</v>
      </c>
      <c r="K363" s="11">
        <v>0</v>
      </c>
      <c r="L363" s="11">
        <v>0</v>
      </c>
      <c r="M363" s="11">
        <v>0</v>
      </c>
      <c r="N363" s="11">
        <v>160</v>
      </c>
      <c r="O363" s="26">
        <v>0</v>
      </c>
      <c r="P363" s="26">
        <v>2</v>
      </c>
      <c r="Q363" s="26">
        <v>1</v>
      </c>
      <c r="R363" s="26">
        <v>0</v>
      </c>
      <c r="S363" s="26">
        <v>0</v>
      </c>
      <c r="T363" s="31">
        <v>60</v>
      </c>
      <c r="U363" s="32">
        <v>100</v>
      </c>
      <c r="V363" s="11">
        <v>10</v>
      </c>
      <c r="W363" s="11">
        <v>80</v>
      </c>
      <c r="X363" s="11">
        <v>30</v>
      </c>
      <c r="Y363" s="11">
        <v>60</v>
      </c>
      <c r="Z363" s="37">
        <v>20</v>
      </c>
      <c r="AA363" s="38"/>
      <c r="AB363" s="9">
        <v>100</v>
      </c>
      <c r="AC363" s="9">
        <v>150</v>
      </c>
      <c r="AD363" s="9">
        <v>100</v>
      </c>
      <c r="AE363" s="9">
        <v>0</v>
      </c>
      <c r="AF363" s="9">
        <v>0</v>
      </c>
      <c r="AG363" s="9">
        <v>0</v>
      </c>
      <c r="AH363" s="9">
        <v>0</v>
      </c>
      <c r="AI363" s="9">
        <v>0</v>
      </c>
      <c r="AJ363" s="9">
        <v>0</v>
      </c>
      <c r="AK363" s="9"/>
      <c r="AL363" s="9"/>
      <c r="AM363" s="9"/>
      <c r="AN363" s="44">
        <f t="shared" si="26"/>
        <v>870</v>
      </c>
      <c r="AO363" s="9" t="str">
        <f>VLOOKUP(H363,'[1]3.公布版'!$H:$AN,33,0)</f>
        <v>内科</v>
      </c>
      <c r="AP363" s="9">
        <f t="shared" si="27"/>
        <v>56</v>
      </c>
      <c r="AQ363" s="9">
        <f>COUNTIF(AO:AO,AO363)</f>
        <v>214</v>
      </c>
      <c r="AR363" s="46">
        <f t="shared" si="28"/>
        <v>0.261682242990654</v>
      </c>
      <c r="AS363" s="47">
        <f t="shared" si="29"/>
        <v>1.25</v>
      </c>
      <c r="AT363" s="9">
        <v>1200</v>
      </c>
      <c r="AU363" s="9">
        <v>21</v>
      </c>
      <c r="AV363" s="48">
        <f t="shared" si="25"/>
        <v>1500</v>
      </c>
      <c r="AW363" s="9"/>
    </row>
    <row r="364" s="1" customFormat="1" ht="22" customHeight="1" spans="1:49">
      <c r="A364" s="9"/>
      <c r="B364" s="9"/>
      <c r="C364" s="9" t="s">
        <v>231</v>
      </c>
      <c r="D364" s="9">
        <v>362</v>
      </c>
      <c r="E364" s="17" t="s">
        <v>830</v>
      </c>
      <c r="F364" s="11" t="s">
        <v>831</v>
      </c>
      <c r="G364" s="11" t="s">
        <v>113</v>
      </c>
      <c r="H364" s="11" t="s">
        <v>720</v>
      </c>
      <c r="I364" s="11" t="s">
        <v>114</v>
      </c>
      <c r="J364" s="11" t="s">
        <v>103</v>
      </c>
      <c r="K364" s="11">
        <v>0</v>
      </c>
      <c r="L364" s="11">
        <v>0</v>
      </c>
      <c r="M364" s="11">
        <v>0</v>
      </c>
      <c r="N364" s="11">
        <v>160</v>
      </c>
      <c r="O364" s="26">
        <v>0</v>
      </c>
      <c r="P364" s="26">
        <v>2</v>
      </c>
      <c r="Q364" s="26">
        <v>1</v>
      </c>
      <c r="R364" s="26">
        <v>0</v>
      </c>
      <c r="S364" s="26">
        <v>0</v>
      </c>
      <c r="T364" s="31">
        <v>60</v>
      </c>
      <c r="U364" s="32">
        <v>100</v>
      </c>
      <c r="V364" s="11">
        <v>10</v>
      </c>
      <c r="W364" s="11">
        <v>80</v>
      </c>
      <c r="X364" s="11">
        <v>30</v>
      </c>
      <c r="Y364" s="11">
        <v>60</v>
      </c>
      <c r="Z364" s="37">
        <v>20</v>
      </c>
      <c r="AA364" s="38"/>
      <c r="AB364" s="9">
        <v>100</v>
      </c>
      <c r="AC364" s="9">
        <v>150</v>
      </c>
      <c r="AD364" s="9">
        <v>100</v>
      </c>
      <c r="AE364" s="9">
        <v>0</v>
      </c>
      <c r="AF364" s="9">
        <v>0</v>
      </c>
      <c r="AG364" s="9">
        <v>0</v>
      </c>
      <c r="AH364" s="9">
        <v>0</v>
      </c>
      <c r="AI364" s="9">
        <v>0</v>
      </c>
      <c r="AJ364" s="9">
        <v>0</v>
      </c>
      <c r="AK364" s="9"/>
      <c r="AL364" s="9"/>
      <c r="AM364" s="9"/>
      <c r="AN364" s="44">
        <f t="shared" si="26"/>
        <v>870</v>
      </c>
      <c r="AO364" s="9" t="str">
        <f>VLOOKUP(H364,'[1]3.公布版'!$H:$AN,33,0)</f>
        <v>内科</v>
      </c>
      <c r="AP364" s="9">
        <f t="shared" si="27"/>
        <v>56</v>
      </c>
      <c r="AQ364" s="9">
        <f>COUNTIF(AO:AO,AO364)</f>
        <v>214</v>
      </c>
      <c r="AR364" s="46">
        <f t="shared" si="28"/>
        <v>0.261682242990654</v>
      </c>
      <c r="AS364" s="47">
        <f t="shared" si="29"/>
        <v>1.25</v>
      </c>
      <c r="AT364" s="9">
        <v>1200</v>
      </c>
      <c r="AU364" s="9">
        <v>21</v>
      </c>
      <c r="AV364" s="48">
        <f t="shared" si="25"/>
        <v>1500</v>
      </c>
      <c r="AW364" s="9"/>
    </row>
    <row r="365" s="1" customFormat="1" ht="22" customHeight="1" spans="1:49">
      <c r="A365" s="9"/>
      <c r="B365" s="9"/>
      <c r="C365" s="9" t="s">
        <v>810</v>
      </c>
      <c r="D365" s="9">
        <v>363</v>
      </c>
      <c r="E365" s="17" t="s">
        <v>832</v>
      </c>
      <c r="F365" s="11">
        <v>622017</v>
      </c>
      <c r="G365" s="11" t="s">
        <v>100</v>
      </c>
      <c r="H365" s="11" t="s">
        <v>720</v>
      </c>
      <c r="I365" s="11" t="s">
        <v>102</v>
      </c>
      <c r="J365" s="17" t="s">
        <v>103</v>
      </c>
      <c r="K365" s="17">
        <v>0</v>
      </c>
      <c r="L365" s="17">
        <v>0</v>
      </c>
      <c r="M365" s="17">
        <v>0</v>
      </c>
      <c r="N365" s="17">
        <v>160</v>
      </c>
      <c r="O365" s="26">
        <v>0</v>
      </c>
      <c r="P365" s="26">
        <v>2</v>
      </c>
      <c r="Q365" s="26">
        <v>1</v>
      </c>
      <c r="R365" s="26">
        <v>0</v>
      </c>
      <c r="S365" s="26">
        <v>0</v>
      </c>
      <c r="T365" s="34">
        <v>60</v>
      </c>
      <c r="U365" s="35">
        <v>100</v>
      </c>
      <c r="V365" s="17">
        <v>10</v>
      </c>
      <c r="W365" s="17">
        <v>40</v>
      </c>
      <c r="X365" s="17">
        <v>90</v>
      </c>
      <c r="Y365" s="17">
        <v>60</v>
      </c>
      <c r="Z365" s="13">
        <v>0</v>
      </c>
      <c r="AA365" s="9"/>
      <c r="AB365" s="9">
        <v>100</v>
      </c>
      <c r="AC365" s="9">
        <v>150</v>
      </c>
      <c r="AD365" s="9">
        <v>100</v>
      </c>
      <c r="AE365" s="9">
        <v>0</v>
      </c>
      <c r="AF365" s="9">
        <v>0</v>
      </c>
      <c r="AG365" s="9">
        <v>0</v>
      </c>
      <c r="AH365" s="9">
        <v>0</v>
      </c>
      <c r="AI365" s="9">
        <v>0</v>
      </c>
      <c r="AJ365" s="9">
        <v>0</v>
      </c>
      <c r="AK365" s="9"/>
      <c r="AL365" s="9"/>
      <c r="AM365" s="9"/>
      <c r="AN365" s="44">
        <f t="shared" si="26"/>
        <v>870</v>
      </c>
      <c r="AO365" s="9" t="str">
        <f>VLOOKUP(H365,'[1]3.公布版'!$H:$AN,33,0)</f>
        <v>内科</v>
      </c>
      <c r="AP365" s="9">
        <f t="shared" si="27"/>
        <v>56</v>
      </c>
      <c r="AQ365" s="9">
        <f>COUNTIF(AO:AO,AO365)</f>
        <v>214</v>
      </c>
      <c r="AR365" s="46">
        <f t="shared" si="28"/>
        <v>0.261682242990654</v>
      </c>
      <c r="AS365" s="47">
        <f t="shared" si="29"/>
        <v>1.25</v>
      </c>
      <c r="AT365" s="9">
        <v>1200</v>
      </c>
      <c r="AU365" s="9">
        <v>21</v>
      </c>
      <c r="AV365" s="48">
        <f t="shared" si="25"/>
        <v>1500</v>
      </c>
      <c r="AW365" s="9"/>
    </row>
    <row r="366" s="1" customFormat="1" ht="22" customHeight="1" spans="1:49">
      <c r="A366" s="9"/>
      <c r="B366" s="9"/>
      <c r="C366" s="9" t="s">
        <v>250</v>
      </c>
      <c r="D366" s="9">
        <v>365</v>
      </c>
      <c r="E366" s="17" t="s">
        <v>833</v>
      </c>
      <c r="F366" s="11" t="s">
        <v>834</v>
      </c>
      <c r="G366" s="11" t="s">
        <v>113</v>
      </c>
      <c r="H366" s="11" t="s">
        <v>720</v>
      </c>
      <c r="I366" s="11" t="s">
        <v>114</v>
      </c>
      <c r="J366" s="11" t="s">
        <v>103</v>
      </c>
      <c r="K366" s="11">
        <v>0</v>
      </c>
      <c r="L366" s="11">
        <v>0</v>
      </c>
      <c r="M366" s="11">
        <v>0</v>
      </c>
      <c r="N366" s="11">
        <v>160</v>
      </c>
      <c r="O366" s="26">
        <v>0</v>
      </c>
      <c r="P366" s="26">
        <v>3</v>
      </c>
      <c r="Q366" s="26">
        <v>2</v>
      </c>
      <c r="R366" s="26">
        <v>0</v>
      </c>
      <c r="S366" s="26">
        <v>0</v>
      </c>
      <c r="T366" s="31">
        <v>100</v>
      </c>
      <c r="U366" s="32">
        <v>100</v>
      </c>
      <c r="V366" s="11">
        <v>10</v>
      </c>
      <c r="W366" s="11">
        <v>60</v>
      </c>
      <c r="X366" s="11">
        <v>30</v>
      </c>
      <c r="Y366" s="11">
        <v>60</v>
      </c>
      <c r="Z366" s="37">
        <v>0</v>
      </c>
      <c r="AA366" s="38"/>
      <c r="AB366" s="9">
        <v>100</v>
      </c>
      <c r="AC366" s="9">
        <v>150</v>
      </c>
      <c r="AD366" s="9">
        <v>100</v>
      </c>
      <c r="AE366" s="9">
        <v>0</v>
      </c>
      <c r="AF366" s="9">
        <v>0</v>
      </c>
      <c r="AG366" s="9">
        <v>0</v>
      </c>
      <c r="AH366" s="9">
        <v>0</v>
      </c>
      <c r="AI366" s="9">
        <v>0</v>
      </c>
      <c r="AJ366" s="9">
        <v>0</v>
      </c>
      <c r="AK366" s="9"/>
      <c r="AL366" s="9"/>
      <c r="AM366" s="9"/>
      <c r="AN366" s="44">
        <f t="shared" si="26"/>
        <v>870</v>
      </c>
      <c r="AO366" s="9" t="str">
        <f>VLOOKUP(H366,'[1]3.公布版'!$H:$AN,33,0)</f>
        <v>内科</v>
      </c>
      <c r="AP366" s="9">
        <f t="shared" si="27"/>
        <v>56</v>
      </c>
      <c r="AQ366" s="9">
        <f>COUNTIF(AO:AO,AO366)</f>
        <v>214</v>
      </c>
      <c r="AR366" s="46">
        <f t="shared" si="28"/>
        <v>0.261682242990654</v>
      </c>
      <c r="AS366" s="47">
        <f t="shared" si="29"/>
        <v>1.25</v>
      </c>
      <c r="AT366" s="9">
        <v>1200</v>
      </c>
      <c r="AU366" s="9">
        <v>21</v>
      </c>
      <c r="AV366" s="48">
        <f t="shared" si="25"/>
        <v>1500</v>
      </c>
      <c r="AW366" s="9"/>
    </row>
    <row r="367" s="1" customFormat="1" ht="22" customHeight="1" spans="1:49">
      <c r="A367" s="9"/>
      <c r="B367" s="9"/>
      <c r="C367" s="9" t="s">
        <v>337</v>
      </c>
      <c r="D367" s="9">
        <v>359</v>
      </c>
      <c r="E367" s="17" t="s">
        <v>835</v>
      </c>
      <c r="F367" s="11" t="s">
        <v>836</v>
      </c>
      <c r="G367" s="11" t="s">
        <v>100</v>
      </c>
      <c r="H367" s="11" t="s">
        <v>720</v>
      </c>
      <c r="I367" s="11" t="s">
        <v>114</v>
      </c>
      <c r="J367" s="17" t="s">
        <v>103</v>
      </c>
      <c r="K367" s="17">
        <v>0</v>
      </c>
      <c r="L367" s="17">
        <v>0</v>
      </c>
      <c r="M367" s="17">
        <v>0</v>
      </c>
      <c r="N367" s="17">
        <v>120</v>
      </c>
      <c r="O367" s="26">
        <v>0</v>
      </c>
      <c r="P367" s="26">
        <v>4</v>
      </c>
      <c r="Q367" s="26">
        <v>1</v>
      </c>
      <c r="R367" s="26">
        <v>0</v>
      </c>
      <c r="S367" s="26">
        <v>0</v>
      </c>
      <c r="T367" s="34">
        <v>100</v>
      </c>
      <c r="U367" s="35">
        <v>100</v>
      </c>
      <c r="V367" s="17">
        <v>10</v>
      </c>
      <c r="W367" s="17">
        <v>80</v>
      </c>
      <c r="X367" s="17">
        <v>60</v>
      </c>
      <c r="Y367" s="17">
        <v>30</v>
      </c>
      <c r="Z367" s="13">
        <v>20</v>
      </c>
      <c r="AA367" s="9"/>
      <c r="AB367" s="9">
        <v>100</v>
      </c>
      <c r="AC367" s="9">
        <v>150</v>
      </c>
      <c r="AD367" s="9">
        <v>100</v>
      </c>
      <c r="AE367" s="9">
        <v>0</v>
      </c>
      <c r="AF367" s="9">
        <v>0</v>
      </c>
      <c r="AG367" s="9">
        <v>0</v>
      </c>
      <c r="AH367" s="9">
        <v>0</v>
      </c>
      <c r="AI367" s="9">
        <v>0</v>
      </c>
      <c r="AJ367" s="9">
        <v>0</v>
      </c>
      <c r="AK367" s="9"/>
      <c r="AL367" s="9"/>
      <c r="AM367" s="9"/>
      <c r="AN367" s="44">
        <f t="shared" si="26"/>
        <v>870</v>
      </c>
      <c r="AO367" s="9" t="str">
        <f>VLOOKUP(H367,'[1]3.公布版'!$H:$AN,33,0)</f>
        <v>内科</v>
      </c>
      <c r="AP367" s="9">
        <f t="shared" si="27"/>
        <v>56</v>
      </c>
      <c r="AQ367" s="9">
        <f>COUNTIF(AO:AO,AO367)</f>
        <v>214</v>
      </c>
      <c r="AR367" s="46">
        <f t="shared" si="28"/>
        <v>0.261682242990654</v>
      </c>
      <c r="AS367" s="47">
        <f t="shared" si="29"/>
        <v>1.25</v>
      </c>
      <c r="AT367" s="9">
        <v>1200</v>
      </c>
      <c r="AU367" s="9">
        <v>21</v>
      </c>
      <c r="AV367" s="48">
        <f t="shared" si="25"/>
        <v>1500</v>
      </c>
      <c r="AW367" s="9"/>
    </row>
    <row r="368" s="1" customFormat="1" ht="22" customHeight="1" spans="1:49">
      <c r="A368" s="9"/>
      <c r="B368" s="9" t="s">
        <v>772</v>
      </c>
      <c r="C368" s="9" t="s">
        <v>810</v>
      </c>
      <c r="D368" s="9">
        <v>318</v>
      </c>
      <c r="E368" s="17" t="s">
        <v>837</v>
      </c>
      <c r="F368" s="11" t="s">
        <v>838</v>
      </c>
      <c r="G368" s="11" t="s">
        <v>113</v>
      </c>
      <c r="H368" s="11" t="s">
        <v>720</v>
      </c>
      <c r="I368" s="11" t="s">
        <v>114</v>
      </c>
      <c r="J368" s="17" t="s">
        <v>103</v>
      </c>
      <c r="K368" s="17">
        <v>0</v>
      </c>
      <c r="L368" s="17">
        <v>0</v>
      </c>
      <c r="M368" s="17">
        <v>0</v>
      </c>
      <c r="N368" s="17">
        <v>160</v>
      </c>
      <c r="O368" s="26">
        <v>0</v>
      </c>
      <c r="P368" s="26">
        <v>2</v>
      </c>
      <c r="Q368" s="25">
        <v>0</v>
      </c>
      <c r="R368" s="26">
        <v>0</v>
      </c>
      <c r="S368" s="26">
        <v>0</v>
      </c>
      <c r="T368" s="34">
        <v>40</v>
      </c>
      <c r="U368" s="35">
        <v>100</v>
      </c>
      <c r="V368" s="17">
        <v>10</v>
      </c>
      <c r="W368" s="17">
        <v>0</v>
      </c>
      <c r="X368" s="17">
        <v>90</v>
      </c>
      <c r="Y368" s="17">
        <v>60</v>
      </c>
      <c r="Z368" s="13">
        <v>0</v>
      </c>
      <c r="AA368" s="9"/>
      <c r="AB368" s="9">
        <v>100</v>
      </c>
      <c r="AC368" s="9">
        <v>150</v>
      </c>
      <c r="AD368" s="9">
        <v>100</v>
      </c>
      <c r="AE368" s="9">
        <v>0</v>
      </c>
      <c r="AF368" s="9">
        <v>0</v>
      </c>
      <c r="AG368" s="9">
        <v>0</v>
      </c>
      <c r="AH368" s="36">
        <v>50</v>
      </c>
      <c r="AI368" s="9">
        <v>0</v>
      </c>
      <c r="AJ368" s="9">
        <v>0</v>
      </c>
      <c r="AK368" s="9"/>
      <c r="AL368" s="9"/>
      <c r="AM368" s="9"/>
      <c r="AN368" s="44">
        <f t="shared" si="26"/>
        <v>860</v>
      </c>
      <c r="AO368" s="9" t="str">
        <f>VLOOKUP(H368,'[1]3.公布版'!$H:$AN,33,0)</f>
        <v>内科</v>
      </c>
      <c r="AP368" s="9">
        <f t="shared" si="27"/>
        <v>62</v>
      </c>
      <c r="AQ368" s="9">
        <f>COUNTIF(AO:AO,AO368)</f>
        <v>214</v>
      </c>
      <c r="AR368" s="46">
        <f t="shared" si="28"/>
        <v>0.289719626168224</v>
      </c>
      <c r="AS368" s="47">
        <f t="shared" si="29"/>
        <v>1.25</v>
      </c>
      <c r="AT368" s="9">
        <v>1200</v>
      </c>
      <c r="AU368" s="9">
        <v>21</v>
      </c>
      <c r="AV368" s="48">
        <f t="shared" si="25"/>
        <v>1500</v>
      </c>
      <c r="AW368" s="9"/>
    </row>
    <row r="369" s="1" customFormat="1" ht="22" customHeight="1" spans="1:49">
      <c r="A369" s="9"/>
      <c r="B369" s="9"/>
      <c r="C369" s="9" t="s">
        <v>337</v>
      </c>
      <c r="D369" s="9">
        <v>366</v>
      </c>
      <c r="E369" s="17" t="s">
        <v>839</v>
      </c>
      <c r="F369" s="11">
        <v>120016</v>
      </c>
      <c r="G369" s="11" t="s">
        <v>100</v>
      </c>
      <c r="H369" s="11" t="s">
        <v>720</v>
      </c>
      <c r="I369" s="11" t="s">
        <v>109</v>
      </c>
      <c r="J369" s="17" t="s">
        <v>103</v>
      </c>
      <c r="K369" s="17">
        <v>0</v>
      </c>
      <c r="L369" s="17">
        <v>0</v>
      </c>
      <c r="M369" s="17">
        <v>0</v>
      </c>
      <c r="N369" s="17">
        <v>160</v>
      </c>
      <c r="O369" s="26">
        <v>0</v>
      </c>
      <c r="P369" s="26">
        <v>3</v>
      </c>
      <c r="Q369" s="26">
        <v>6</v>
      </c>
      <c r="R369" s="26">
        <v>0</v>
      </c>
      <c r="S369" s="26">
        <v>0</v>
      </c>
      <c r="T369" s="34">
        <v>180</v>
      </c>
      <c r="U369" s="35">
        <v>100</v>
      </c>
      <c r="V369" s="17">
        <v>10</v>
      </c>
      <c r="W369" s="17">
        <v>20</v>
      </c>
      <c r="X369" s="17">
        <v>0</v>
      </c>
      <c r="Y369" s="17">
        <v>0</v>
      </c>
      <c r="Z369" s="13">
        <v>40</v>
      </c>
      <c r="AA369" s="9"/>
      <c r="AB369" s="9">
        <v>100</v>
      </c>
      <c r="AC369" s="9">
        <v>150</v>
      </c>
      <c r="AD369" s="9">
        <v>100</v>
      </c>
      <c r="AE369" s="9">
        <v>0</v>
      </c>
      <c r="AF369" s="9">
        <v>0</v>
      </c>
      <c r="AG369" s="9">
        <v>0</v>
      </c>
      <c r="AH369" s="9">
        <v>0</v>
      </c>
      <c r="AI369" s="9">
        <v>0</v>
      </c>
      <c r="AJ369" s="9">
        <v>0</v>
      </c>
      <c r="AK369" s="55" t="s">
        <v>840</v>
      </c>
      <c r="AL369" s="9"/>
      <c r="AM369" s="9"/>
      <c r="AN369" s="44">
        <f t="shared" si="26"/>
        <v>860</v>
      </c>
      <c r="AO369" s="9" t="str">
        <f>VLOOKUP(H369,'[1]3.公布版'!$H:$AN,33,0)</f>
        <v>内科</v>
      </c>
      <c r="AP369" s="9">
        <f t="shared" si="27"/>
        <v>62</v>
      </c>
      <c r="AQ369" s="9">
        <f>COUNTIF(AO:AO,AO369)</f>
        <v>214</v>
      </c>
      <c r="AR369" s="46">
        <f t="shared" si="28"/>
        <v>0.289719626168224</v>
      </c>
      <c r="AS369" s="47">
        <f t="shared" si="29"/>
        <v>1.25</v>
      </c>
      <c r="AT369" s="9">
        <v>1200</v>
      </c>
      <c r="AU369" s="9">
        <v>21</v>
      </c>
      <c r="AV369" s="48">
        <v>0</v>
      </c>
      <c r="AW369" s="9" t="s">
        <v>841</v>
      </c>
    </row>
    <row r="370" s="1" customFormat="1" ht="22" customHeight="1" spans="1:49">
      <c r="A370" s="9"/>
      <c r="B370" s="9"/>
      <c r="C370" s="9" t="s">
        <v>250</v>
      </c>
      <c r="D370" s="9">
        <v>367</v>
      </c>
      <c r="E370" s="17" t="s">
        <v>842</v>
      </c>
      <c r="F370" s="11" t="s">
        <v>843</v>
      </c>
      <c r="G370" s="11" t="s">
        <v>113</v>
      </c>
      <c r="H370" s="11" t="s">
        <v>720</v>
      </c>
      <c r="I370" s="11" t="s">
        <v>109</v>
      </c>
      <c r="J370" s="11" t="s">
        <v>103</v>
      </c>
      <c r="K370" s="11">
        <v>0</v>
      </c>
      <c r="L370" s="11">
        <v>0</v>
      </c>
      <c r="M370" s="11">
        <v>0</v>
      </c>
      <c r="N370" s="11">
        <v>160</v>
      </c>
      <c r="O370" s="26">
        <v>0</v>
      </c>
      <c r="P370" s="26">
        <v>4</v>
      </c>
      <c r="Q370" s="26">
        <v>2</v>
      </c>
      <c r="R370" s="26">
        <v>0</v>
      </c>
      <c r="S370" s="26">
        <v>0</v>
      </c>
      <c r="T370" s="31">
        <v>120</v>
      </c>
      <c r="U370" s="32">
        <v>100</v>
      </c>
      <c r="V370" s="11">
        <v>10</v>
      </c>
      <c r="W370" s="11">
        <v>60</v>
      </c>
      <c r="X370" s="11">
        <v>60</v>
      </c>
      <c r="Y370" s="11">
        <v>0</v>
      </c>
      <c r="Z370" s="37">
        <v>0</v>
      </c>
      <c r="AA370" s="38"/>
      <c r="AB370" s="9">
        <v>100</v>
      </c>
      <c r="AC370" s="9">
        <v>150</v>
      </c>
      <c r="AD370" s="9">
        <v>100</v>
      </c>
      <c r="AE370" s="9">
        <v>0</v>
      </c>
      <c r="AF370" s="9">
        <v>0</v>
      </c>
      <c r="AG370" s="9">
        <v>0</v>
      </c>
      <c r="AH370" s="9">
        <v>0</v>
      </c>
      <c r="AI370" s="9">
        <v>0</v>
      </c>
      <c r="AJ370" s="9">
        <v>0</v>
      </c>
      <c r="AK370" s="9"/>
      <c r="AL370" s="9"/>
      <c r="AM370" s="9"/>
      <c r="AN370" s="44">
        <f t="shared" si="26"/>
        <v>860</v>
      </c>
      <c r="AO370" s="9" t="str">
        <f>VLOOKUP(H370,'[1]3.公布版'!$H:$AN,33,0)</f>
        <v>内科</v>
      </c>
      <c r="AP370" s="9">
        <f t="shared" si="27"/>
        <v>62</v>
      </c>
      <c r="AQ370" s="9">
        <f>COUNTIF(AO:AO,AO370)</f>
        <v>214</v>
      </c>
      <c r="AR370" s="46">
        <f t="shared" si="28"/>
        <v>0.289719626168224</v>
      </c>
      <c r="AS370" s="47">
        <f t="shared" si="29"/>
        <v>1.25</v>
      </c>
      <c r="AT370" s="9">
        <v>1200</v>
      </c>
      <c r="AU370" s="9">
        <v>21</v>
      </c>
      <c r="AV370" s="48">
        <f t="shared" ref="AV370:AV433" si="30">ROUND(AS370*AT370*(AU370/21),0)</f>
        <v>1500</v>
      </c>
      <c r="AW370" s="9"/>
    </row>
    <row r="371" s="1" customFormat="1" ht="22" customHeight="1" spans="1:49">
      <c r="A371" s="9"/>
      <c r="B371" s="9"/>
      <c r="C371" s="9" t="s">
        <v>844</v>
      </c>
      <c r="D371" s="9">
        <v>368</v>
      </c>
      <c r="E371" s="17" t="s">
        <v>845</v>
      </c>
      <c r="F371" s="11" t="s">
        <v>846</v>
      </c>
      <c r="G371" s="11" t="s">
        <v>113</v>
      </c>
      <c r="H371" s="11" t="s">
        <v>720</v>
      </c>
      <c r="I371" s="11" t="s">
        <v>114</v>
      </c>
      <c r="J371" s="11" t="s">
        <v>103</v>
      </c>
      <c r="K371" s="11">
        <v>0</v>
      </c>
      <c r="L371" s="11">
        <v>0</v>
      </c>
      <c r="M371" s="11">
        <v>0</v>
      </c>
      <c r="N371" s="11">
        <v>160</v>
      </c>
      <c r="O371" s="26">
        <v>0</v>
      </c>
      <c r="P371" s="26">
        <v>3</v>
      </c>
      <c r="Q371" s="26">
        <v>1</v>
      </c>
      <c r="R371" s="26">
        <v>0</v>
      </c>
      <c r="S371" s="26">
        <v>0</v>
      </c>
      <c r="T371" s="31">
        <v>80</v>
      </c>
      <c r="U371" s="32">
        <v>100</v>
      </c>
      <c r="V371" s="11">
        <v>10</v>
      </c>
      <c r="W371" s="11">
        <v>40</v>
      </c>
      <c r="X371" s="11">
        <v>60</v>
      </c>
      <c r="Y371" s="11">
        <v>60</v>
      </c>
      <c r="Z371" s="37">
        <v>0</v>
      </c>
      <c r="AA371" s="38"/>
      <c r="AB371" s="9">
        <v>100</v>
      </c>
      <c r="AC371" s="9">
        <v>150</v>
      </c>
      <c r="AD371" s="9">
        <v>100</v>
      </c>
      <c r="AE371" s="9">
        <v>0</v>
      </c>
      <c r="AF371" s="9">
        <v>0</v>
      </c>
      <c r="AG371" s="9">
        <v>0</v>
      </c>
      <c r="AH371" s="9">
        <v>0</v>
      </c>
      <c r="AI371" s="9">
        <v>0</v>
      </c>
      <c r="AJ371" s="9">
        <v>0</v>
      </c>
      <c r="AK371" s="9"/>
      <c r="AL371" s="9"/>
      <c r="AM371" s="9"/>
      <c r="AN371" s="44">
        <f t="shared" si="26"/>
        <v>860</v>
      </c>
      <c r="AO371" s="9" t="str">
        <f>VLOOKUP(H371,'[1]3.公布版'!$H:$AN,33,0)</f>
        <v>内科</v>
      </c>
      <c r="AP371" s="9">
        <f t="shared" si="27"/>
        <v>62</v>
      </c>
      <c r="AQ371" s="9">
        <f>COUNTIF(AO:AO,AO371)</f>
        <v>214</v>
      </c>
      <c r="AR371" s="46">
        <f t="shared" si="28"/>
        <v>0.289719626168224</v>
      </c>
      <c r="AS371" s="47">
        <f t="shared" si="29"/>
        <v>1.25</v>
      </c>
      <c r="AT371" s="9">
        <v>1200</v>
      </c>
      <c r="AU371" s="9">
        <v>21</v>
      </c>
      <c r="AV371" s="48">
        <f t="shared" si="30"/>
        <v>1500</v>
      </c>
      <c r="AW371" s="9"/>
    </row>
    <row r="372" s="1" customFormat="1" ht="22" customHeight="1" spans="1:49">
      <c r="A372" s="9"/>
      <c r="B372" s="9" t="s">
        <v>772</v>
      </c>
      <c r="C372" s="9" t="s">
        <v>813</v>
      </c>
      <c r="D372" s="9">
        <v>319</v>
      </c>
      <c r="E372" s="60" t="s">
        <v>847</v>
      </c>
      <c r="F372" s="11" t="s">
        <v>848</v>
      </c>
      <c r="G372" s="11" t="s">
        <v>113</v>
      </c>
      <c r="H372" s="11" t="s">
        <v>720</v>
      </c>
      <c r="I372" s="11" t="s">
        <v>114</v>
      </c>
      <c r="J372" s="11" t="s">
        <v>103</v>
      </c>
      <c r="K372" s="11">
        <v>0</v>
      </c>
      <c r="L372" s="11">
        <v>0</v>
      </c>
      <c r="M372" s="11">
        <v>0</v>
      </c>
      <c r="N372" s="11">
        <v>160</v>
      </c>
      <c r="O372" s="26">
        <v>0</v>
      </c>
      <c r="P372" s="26">
        <v>0</v>
      </c>
      <c r="Q372" s="25">
        <v>0</v>
      </c>
      <c r="R372" s="26">
        <v>0</v>
      </c>
      <c r="S372" s="26">
        <v>0</v>
      </c>
      <c r="T372" s="31">
        <v>0</v>
      </c>
      <c r="U372" s="32">
        <v>100</v>
      </c>
      <c r="V372" s="11">
        <v>10</v>
      </c>
      <c r="W372" s="11">
        <v>40</v>
      </c>
      <c r="X372" s="11">
        <v>60</v>
      </c>
      <c r="Y372" s="11">
        <v>60</v>
      </c>
      <c r="Z372" s="37">
        <v>20</v>
      </c>
      <c r="AA372" s="38"/>
      <c r="AB372" s="9">
        <v>100</v>
      </c>
      <c r="AC372" s="9">
        <v>150</v>
      </c>
      <c r="AD372" s="9">
        <v>100</v>
      </c>
      <c r="AE372" s="9">
        <v>0</v>
      </c>
      <c r="AF372" s="9">
        <v>0</v>
      </c>
      <c r="AG372" s="9">
        <v>0</v>
      </c>
      <c r="AH372" s="36">
        <v>50</v>
      </c>
      <c r="AI372" s="9">
        <v>0</v>
      </c>
      <c r="AJ372" s="9">
        <v>0</v>
      </c>
      <c r="AK372" s="9"/>
      <c r="AL372" s="9"/>
      <c r="AM372" s="9"/>
      <c r="AN372" s="44">
        <f t="shared" si="26"/>
        <v>850</v>
      </c>
      <c r="AO372" s="9" t="str">
        <f>VLOOKUP(H372,'[1]3.公布版'!$H:$AN,33,0)</f>
        <v>内科</v>
      </c>
      <c r="AP372" s="9">
        <f t="shared" si="27"/>
        <v>66</v>
      </c>
      <c r="AQ372" s="9">
        <f>COUNTIF(AO:AO,AO372)</f>
        <v>214</v>
      </c>
      <c r="AR372" s="46">
        <f t="shared" si="28"/>
        <v>0.308411214953271</v>
      </c>
      <c r="AS372" s="47">
        <f t="shared" si="29"/>
        <v>1.25</v>
      </c>
      <c r="AT372" s="9">
        <v>1200</v>
      </c>
      <c r="AU372" s="9">
        <v>21</v>
      </c>
      <c r="AV372" s="48">
        <f t="shared" si="30"/>
        <v>1500</v>
      </c>
      <c r="AW372" s="9"/>
    </row>
    <row r="373" s="1" customFormat="1" ht="22" customHeight="1" spans="1:49">
      <c r="A373" s="9"/>
      <c r="B373" s="9"/>
      <c r="C373" s="9" t="s">
        <v>231</v>
      </c>
      <c r="D373" s="9">
        <v>369</v>
      </c>
      <c r="E373" s="17" t="s">
        <v>849</v>
      </c>
      <c r="F373" s="11" t="s">
        <v>850</v>
      </c>
      <c r="G373" s="11" t="s">
        <v>113</v>
      </c>
      <c r="H373" s="11" t="s">
        <v>720</v>
      </c>
      <c r="I373" s="11" t="s">
        <v>114</v>
      </c>
      <c r="J373" s="11" t="s">
        <v>103</v>
      </c>
      <c r="K373" s="11">
        <v>0</v>
      </c>
      <c r="L373" s="11">
        <v>0</v>
      </c>
      <c r="M373" s="11">
        <v>0</v>
      </c>
      <c r="N373" s="11">
        <v>160</v>
      </c>
      <c r="O373" s="26">
        <v>0</v>
      </c>
      <c r="P373" s="26">
        <v>2</v>
      </c>
      <c r="Q373" s="26">
        <v>1</v>
      </c>
      <c r="R373" s="26">
        <v>0</v>
      </c>
      <c r="S373" s="26">
        <v>0</v>
      </c>
      <c r="T373" s="31">
        <v>60</v>
      </c>
      <c r="U373" s="32">
        <v>100</v>
      </c>
      <c r="V373" s="11">
        <v>10</v>
      </c>
      <c r="W373" s="11">
        <v>80</v>
      </c>
      <c r="X373" s="11">
        <v>30</v>
      </c>
      <c r="Y373" s="11">
        <v>60</v>
      </c>
      <c r="Z373" s="37">
        <v>0</v>
      </c>
      <c r="AA373" s="38"/>
      <c r="AB373" s="9">
        <v>100</v>
      </c>
      <c r="AC373" s="9">
        <v>150</v>
      </c>
      <c r="AD373" s="9">
        <v>100</v>
      </c>
      <c r="AE373" s="9">
        <v>0</v>
      </c>
      <c r="AF373" s="9">
        <v>0</v>
      </c>
      <c r="AG373" s="9">
        <v>0</v>
      </c>
      <c r="AH373" s="9">
        <v>0</v>
      </c>
      <c r="AI373" s="9">
        <v>0</v>
      </c>
      <c r="AJ373" s="9">
        <v>0</v>
      </c>
      <c r="AK373" s="9"/>
      <c r="AL373" s="9"/>
      <c r="AM373" s="9"/>
      <c r="AN373" s="44">
        <f t="shared" si="26"/>
        <v>850</v>
      </c>
      <c r="AO373" s="9" t="str">
        <f>VLOOKUP(H373,'[1]3.公布版'!$H:$AN,33,0)</f>
        <v>内科</v>
      </c>
      <c r="AP373" s="9">
        <f t="shared" si="27"/>
        <v>66</v>
      </c>
      <c r="AQ373" s="9">
        <f>COUNTIF(AO:AO,AO373)</f>
        <v>214</v>
      </c>
      <c r="AR373" s="46">
        <f t="shared" si="28"/>
        <v>0.308411214953271</v>
      </c>
      <c r="AS373" s="47">
        <f t="shared" si="29"/>
        <v>1.25</v>
      </c>
      <c r="AT373" s="9">
        <v>1200</v>
      </c>
      <c r="AU373" s="9">
        <v>21</v>
      </c>
      <c r="AV373" s="48">
        <f t="shared" si="30"/>
        <v>1500</v>
      </c>
      <c r="AW373" s="9"/>
    </row>
    <row r="374" s="1" customFormat="1" ht="22" customHeight="1" spans="1:49">
      <c r="A374" s="9"/>
      <c r="B374" s="9"/>
      <c r="C374" s="9" t="s">
        <v>810</v>
      </c>
      <c r="D374" s="9">
        <v>370</v>
      </c>
      <c r="E374" s="17" t="s">
        <v>851</v>
      </c>
      <c r="F374" s="11" t="s">
        <v>852</v>
      </c>
      <c r="G374" s="11" t="s">
        <v>113</v>
      </c>
      <c r="H374" s="11" t="s">
        <v>720</v>
      </c>
      <c r="I374" s="11" t="s">
        <v>114</v>
      </c>
      <c r="J374" s="17" t="s">
        <v>103</v>
      </c>
      <c r="K374" s="17">
        <v>0</v>
      </c>
      <c r="L374" s="17">
        <v>0</v>
      </c>
      <c r="M374" s="17">
        <v>0</v>
      </c>
      <c r="N374" s="17">
        <v>160</v>
      </c>
      <c r="O374" s="26">
        <v>0</v>
      </c>
      <c r="P374" s="26">
        <v>2</v>
      </c>
      <c r="Q374" s="26">
        <v>1</v>
      </c>
      <c r="R374" s="26">
        <v>0</v>
      </c>
      <c r="S374" s="26">
        <v>0</v>
      </c>
      <c r="T374" s="34">
        <v>60</v>
      </c>
      <c r="U374" s="35">
        <v>100</v>
      </c>
      <c r="V374" s="17">
        <v>10</v>
      </c>
      <c r="W374" s="17">
        <v>20</v>
      </c>
      <c r="X374" s="17">
        <v>90</v>
      </c>
      <c r="Y374" s="17">
        <v>60</v>
      </c>
      <c r="Z374" s="13">
        <v>0</v>
      </c>
      <c r="AA374" s="9"/>
      <c r="AB374" s="9">
        <v>100</v>
      </c>
      <c r="AC374" s="9">
        <v>150</v>
      </c>
      <c r="AD374" s="9">
        <v>100</v>
      </c>
      <c r="AE374" s="9">
        <v>0</v>
      </c>
      <c r="AF374" s="9">
        <v>0</v>
      </c>
      <c r="AG374" s="9">
        <v>0</v>
      </c>
      <c r="AH374" s="9">
        <v>0</v>
      </c>
      <c r="AI374" s="9">
        <v>0</v>
      </c>
      <c r="AJ374" s="9">
        <v>0</v>
      </c>
      <c r="AK374" s="9"/>
      <c r="AL374" s="9"/>
      <c r="AM374" s="9"/>
      <c r="AN374" s="44">
        <f t="shared" si="26"/>
        <v>850</v>
      </c>
      <c r="AO374" s="9" t="str">
        <f>VLOOKUP(H374,'[1]3.公布版'!$H:$AN,33,0)</f>
        <v>内科</v>
      </c>
      <c r="AP374" s="9">
        <f t="shared" si="27"/>
        <v>66</v>
      </c>
      <c r="AQ374" s="9">
        <f>COUNTIF(AO:AO,AO374)</f>
        <v>214</v>
      </c>
      <c r="AR374" s="46">
        <f t="shared" si="28"/>
        <v>0.308411214953271</v>
      </c>
      <c r="AS374" s="47">
        <f t="shared" si="29"/>
        <v>1.25</v>
      </c>
      <c r="AT374" s="9">
        <v>1200</v>
      </c>
      <c r="AU374" s="9">
        <v>21</v>
      </c>
      <c r="AV374" s="48">
        <f t="shared" si="30"/>
        <v>1500</v>
      </c>
      <c r="AW374" s="9"/>
    </row>
    <row r="375" s="1" customFormat="1" ht="22" customHeight="1" spans="1:49">
      <c r="A375" s="9"/>
      <c r="B375" s="9"/>
      <c r="C375" s="9" t="s">
        <v>337</v>
      </c>
      <c r="D375" s="9">
        <v>371</v>
      </c>
      <c r="E375" s="17" t="s">
        <v>853</v>
      </c>
      <c r="F375" s="11" t="s">
        <v>854</v>
      </c>
      <c r="G375" s="11" t="s">
        <v>113</v>
      </c>
      <c r="H375" s="11" t="s">
        <v>720</v>
      </c>
      <c r="I375" s="11" t="s">
        <v>114</v>
      </c>
      <c r="J375" s="17" t="s">
        <v>103</v>
      </c>
      <c r="K375" s="17">
        <v>0</v>
      </c>
      <c r="L375" s="17">
        <v>0</v>
      </c>
      <c r="M375" s="17">
        <v>0</v>
      </c>
      <c r="N375" s="17">
        <v>120</v>
      </c>
      <c r="O375" s="26">
        <v>0</v>
      </c>
      <c r="P375" s="26">
        <v>2</v>
      </c>
      <c r="Q375" s="26">
        <v>8</v>
      </c>
      <c r="R375" s="26">
        <v>0</v>
      </c>
      <c r="S375" s="26">
        <v>0</v>
      </c>
      <c r="T375" s="34">
        <v>200</v>
      </c>
      <c r="U375" s="35">
        <v>100</v>
      </c>
      <c r="V375" s="17">
        <v>10</v>
      </c>
      <c r="W375" s="17">
        <v>40</v>
      </c>
      <c r="X375" s="17">
        <v>0</v>
      </c>
      <c r="Y375" s="17">
        <v>0</v>
      </c>
      <c r="Z375" s="13">
        <v>20</v>
      </c>
      <c r="AA375" s="9"/>
      <c r="AB375" s="9">
        <v>100</v>
      </c>
      <c r="AC375" s="9">
        <v>150</v>
      </c>
      <c r="AD375" s="9">
        <v>100</v>
      </c>
      <c r="AE375" s="9">
        <v>0</v>
      </c>
      <c r="AF375" s="9">
        <v>0</v>
      </c>
      <c r="AG375" s="9">
        <v>0</v>
      </c>
      <c r="AH375" s="9">
        <v>0</v>
      </c>
      <c r="AI375" s="9">
        <v>0</v>
      </c>
      <c r="AJ375" s="9">
        <v>0</v>
      </c>
      <c r="AK375" s="9"/>
      <c r="AL375" s="9"/>
      <c r="AM375" s="9"/>
      <c r="AN375" s="44">
        <f t="shared" si="26"/>
        <v>840</v>
      </c>
      <c r="AO375" s="9" t="str">
        <f>VLOOKUP(H375,'[1]3.公布版'!$H:$AN,33,0)</f>
        <v>内科</v>
      </c>
      <c r="AP375" s="9">
        <f t="shared" si="27"/>
        <v>69</v>
      </c>
      <c r="AQ375" s="9">
        <f>COUNTIF(AO:AO,AO375)</f>
        <v>214</v>
      </c>
      <c r="AR375" s="46">
        <f t="shared" si="28"/>
        <v>0.322429906542056</v>
      </c>
      <c r="AS375" s="47">
        <f t="shared" si="29"/>
        <v>1.25</v>
      </c>
      <c r="AT375" s="9">
        <v>1200</v>
      </c>
      <c r="AU375" s="9">
        <v>21</v>
      </c>
      <c r="AV375" s="48">
        <f t="shared" si="30"/>
        <v>1500</v>
      </c>
      <c r="AW375" s="9"/>
    </row>
    <row r="376" s="1" customFormat="1" ht="22" customHeight="1" spans="1:49">
      <c r="A376" s="9"/>
      <c r="B376" s="9"/>
      <c r="C376" s="9" t="s">
        <v>813</v>
      </c>
      <c r="D376" s="9">
        <v>372</v>
      </c>
      <c r="E376" s="60" t="s">
        <v>855</v>
      </c>
      <c r="F376" s="11">
        <v>122078</v>
      </c>
      <c r="G376" s="11" t="s">
        <v>100</v>
      </c>
      <c r="H376" s="11" t="s">
        <v>720</v>
      </c>
      <c r="I376" s="11" t="s">
        <v>102</v>
      </c>
      <c r="J376" s="11" t="s">
        <v>103</v>
      </c>
      <c r="K376" s="11">
        <v>0</v>
      </c>
      <c r="L376" s="11">
        <v>0</v>
      </c>
      <c r="M376" s="11">
        <v>0</v>
      </c>
      <c r="N376" s="11">
        <v>160</v>
      </c>
      <c r="O376" s="26">
        <v>0</v>
      </c>
      <c r="P376" s="26">
        <v>2</v>
      </c>
      <c r="Q376" s="25">
        <v>0</v>
      </c>
      <c r="R376" s="26">
        <v>0</v>
      </c>
      <c r="S376" s="26">
        <v>0</v>
      </c>
      <c r="T376" s="31">
        <v>40</v>
      </c>
      <c r="U376" s="32">
        <v>100</v>
      </c>
      <c r="V376" s="11">
        <v>10</v>
      </c>
      <c r="W376" s="11">
        <v>40</v>
      </c>
      <c r="X376" s="11">
        <v>60</v>
      </c>
      <c r="Y376" s="11">
        <v>60</v>
      </c>
      <c r="Z376" s="37">
        <v>20</v>
      </c>
      <c r="AA376" s="38"/>
      <c r="AB376" s="9">
        <v>100</v>
      </c>
      <c r="AC376" s="9">
        <v>150</v>
      </c>
      <c r="AD376" s="9">
        <v>100</v>
      </c>
      <c r="AE376" s="9">
        <v>0</v>
      </c>
      <c r="AF376" s="9">
        <v>0</v>
      </c>
      <c r="AG376" s="9">
        <v>0</v>
      </c>
      <c r="AH376" s="9">
        <v>0</v>
      </c>
      <c r="AI376" s="9">
        <v>0</v>
      </c>
      <c r="AJ376" s="9">
        <v>0</v>
      </c>
      <c r="AK376" s="9"/>
      <c r="AL376" s="9"/>
      <c r="AM376" s="9"/>
      <c r="AN376" s="44">
        <f t="shared" si="26"/>
        <v>840</v>
      </c>
      <c r="AO376" s="9" t="str">
        <f>VLOOKUP(H376,'[1]3.公布版'!$H:$AN,33,0)</f>
        <v>内科</v>
      </c>
      <c r="AP376" s="9">
        <f t="shared" si="27"/>
        <v>69</v>
      </c>
      <c r="AQ376" s="9">
        <f>COUNTIF(AO:AO,AO376)</f>
        <v>214</v>
      </c>
      <c r="AR376" s="46">
        <f t="shared" si="28"/>
        <v>0.322429906542056</v>
      </c>
      <c r="AS376" s="47">
        <f t="shared" si="29"/>
        <v>1.25</v>
      </c>
      <c r="AT376" s="9">
        <v>1200</v>
      </c>
      <c r="AU376" s="9">
        <v>21</v>
      </c>
      <c r="AV376" s="48">
        <f t="shared" si="30"/>
        <v>1500</v>
      </c>
      <c r="AW376" s="9"/>
    </row>
    <row r="377" s="1" customFormat="1" ht="22" customHeight="1" spans="1:49">
      <c r="A377" s="9"/>
      <c r="B377" s="9"/>
      <c r="C377" s="9" t="s">
        <v>813</v>
      </c>
      <c r="D377" s="9">
        <v>373</v>
      </c>
      <c r="E377" s="60" t="s">
        <v>856</v>
      </c>
      <c r="F377" s="11" t="s">
        <v>857</v>
      </c>
      <c r="G377" s="11" t="s">
        <v>113</v>
      </c>
      <c r="H377" s="11" t="s">
        <v>720</v>
      </c>
      <c r="I377" s="11" t="s">
        <v>114</v>
      </c>
      <c r="J377" s="11" t="s">
        <v>103</v>
      </c>
      <c r="K377" s="11">
        <v>0</v>
      </c>
      <c r="L377" s="11">
        <v>0</v>
      </c>
      <c r="M377" s="11">
        <v>0</v>
      </c>
      <c r="N377" s="11">
        <v>160</v>
      </c>
      <c r="O377" s="26">
        <v>0</v>
      </c>
      <c r="P377" s="26">
        <v>2</v>
      </c>
      <c r="Q377" s="25">
        <v>0</v>
      </c>
      <c r="R377" s="26">
        <v>0</v>
      </c>
      <c r="S377" s="26">
        <v>0</v>
      </c>
      <c r="T377" s="31">
        <v>40</v>
      </c>
      <c r="U377" s="32">
        <v>100</v>
      </c>
      <c r="V377" s="11">
        <v>10</v>
      </c>
      <c r="W377" s="11">
        <v>40</v>
      </c>
      <c r="X377" s="11">
        <v>60</v>
      </c>
      <c r="Y377" s="11">
        <v>60</v>
      </c>
      <c r="Z377" s="37">
        <v>20</v>
      </c>
      <c r="AA377" s="38"/>
      <c r="AB377" s="9">
        <v>100</v>
      </c>
      <c r="AC377" s="9">
        <v>150</v>
      </c>
      <c r="AD377" s="9">
        <v>100</v>
      </c>
      <c r="AE377" s="9">
        <v>0</v>
      </c>
      <c r="AF377" s="9">
        <v>0</v>
      </c>
      <c r="AG377" s="9">
        <v>0</v>
      </c>
      <c r="AH377" s="9">
        <v>0</v>
      </c>
      <c r="AI377" s="9">
        <v>0</v>
      </c>
      <c r="AJ377" s="9">
        <v>0</v>
      </c>
      <c r="AK377" s="9"/>
      <c r="AL377" s="9"/>
      <c r="AM377" s="9"/>
      <c r="AN377" s="44">
        <f t="shared" si="26"/>
        <v>840</v>
      </c>
      <c r="AO377" s="9" t="str">
        <f>VLOOKUP(H377,'[1]3.公布版'!$H:$AN,33,0)</f>
        <v>内科</v>
      </c>
      <c r="AP377" s="9">
        <f t="shared" si="27"/>
        <v>69</v>
      </c>
      <c r="AQ377" s="9">
        <f>COUNTIF(AO:AO,AO377)</f>
        <v>214</v>
      </c>
      <c r="AR377" s="46">
        <f t="shared" si="28"/>
        <v>0.322429906542056</v>
      </c>
      <c r="AS377" s="47">
        <f t="shared" si="29"/>
        <v>1.25</v>
      </c>
      <c r="AT377" s="9">
        <v>1200</v>
      </c>
      <c r="AU377" s="9">
        <v>21</v>
      </c>
      <c r="AV377" s="48">
        <f t="shared" si="30"/>
        <v>1500</v>
      </c>
      <c r="AW377" s="9"/>
    </row>
    <row r="378" s="1" customFormat="1" ht="22" customHeight="1" spans="1:49">
      <c r="A378" s="9"/>
      <c r="B378" s="9"/>
      <c r="C378" s="9" t="s">
        <v>813</v>
      </c>
      <c r="D378" s="9">
        <v>374</v>
      </c>
      <c r="E378" s="60" t="s">
        <v>858</v>
      </c>
      <c r="F378" s="11" t="s">
        <v>859</v>
      </c>
      <c r="G378" s="11" t="s">
        <v>100</v>
      </c>
      <c r="H378" s="11" t="s">
        <v>720</v>
      </c>
      <c r="I378" s="11" t="s">
        <v>102</v>
      </c>
      <c r="J378" s="11" t="s">
        <v>103</v>
      </c>
      <c r="K378" s="11">
        <v>0</v>
      </c>
      <c r="L378" s="11">
        <v>0</v>
      </c>
      <c r="M378" s="11">
        <v>0</v>
      </c>
      <c r="N378" s="11">
        <v>160</v>
      </c>
      <c r="O378" s="26">
        <v>0</v>
      </c>
      <c r="P378" s="25">
        <v>1</v>
      </c>
      <c r="Q378" s="26">
        <v>1</v>
      </c>
      <c r="R378" s="26">
        <v>0</v>
      </c>
      <c r="S378" s="26">
        <v>0</v>
      </c>
      <c r="T378" s="31">
        <v>40</v>
      </c>
      <c r="U378" s="32">
        <v>100</v>
      </c>
      <c r="V378" s="11">
        <v>10</v>
      </c>
      <c r="W378" s="11">
        <v>40</v>
      </c>
      <c r="X378" s="11">
        <v>60</v>
      </c>
      <c r="Y378" s="11">
        <v>60</v>
      </c>
      <c r="Z378" s="37">
        <v>20</v>
      </c>
      <c r="AA378" s="38"/>
      <c r="AB378" s="9">
        <v>100</v>
      </c>
      <c r="AC378" s="9">
        <v>150</v>
      </c>
      <c r="AD378" s="9">
        <v>100</v>
      </c>
      <c r="AE378" s="9">
        <v>0</v>
      </c>
      <c r="AF378" s="9">
        <v>0</v>
      </c>
      <c r="AG378" s="9">
        <v>0</v>
      </c>
      <c r="AH378" s="9">
        <v>0</v>
      </c>
      <c r="AI378" s="9">
        <v>0</v>
      </c>
      <c r="AJ378" s="9">
        <v>0</v>
      </c>
      <c r="AK378" s="9"/>
      <c r="AL378" s="9"/>
      <c r="AM378" s="9"/>
      <c r="AN378" s="44">
        <f t="shared" si="26"/>
        <v>840</v>
      </c>
      <c r="AO378" s="9" t="str">
        <f>VLOOKUP(H378,'[1]3.公布版'!$H:$AN,33,0)</f>
        <v>内科</v>
      </c>
      <c r="AP378" s="9">
        <f t="shared" si="27"/>
        <v>69</v>
      </c>
      <c r="AQ378" s="9">
        <f>COUNTIF(AO:AO,AO378)</f>
        <v>214</v>
      </c>
      <c r="AR378" s="46">
        <f t="shared" si="28"/>
        <v>0.322429906542056</v>
      </c>
      <c r="AS378" s="47">
        <f t="shared" si="29"/>
        <v>1.25</v>
      </c>
      <c r="AT378" s="9">
        <v>1200</v>
      </c>
      <c r="AU378" s="9">
        <v>21</v>
      </c>
      <c r="AV378" s="48">
        <f t="shared" si="30"/>
        <v>1500</v>
      </c>
      <c r="AW378" s="9"/>
    </row>
    <row r="379" s="1" customFormat="1" ht="22" customHeight="1" spans="1:49">
      <c r="A379" s="9"/>
      <c r="B379" s="9"/>
      <c r="C379" s="9" t="s">
        <v>420</v>
      </c>
      <c r="D379" s="9">
        <v>375</v>
      </c>
      <c r="E379" s="13" t="s">
        <v>860</v>
      </c>
      <c r="F379" s="11" t="s">
        <v>861</v>
      </c>
      <c r="G379" s="11" t="s">
        <v>113</v>
      </c>
      <c r="H379" s="11" t="s">
        <v>720</v>
      </c>
      <c r="I379" s="11" t="s">
        <v>114</v>
      </c>
      <c r="J379" s="17" t="s">
        <v>103</v>
      </c>
      <c r="K379" s="17">
        <v>0</v>
      </c>
      <c r="L379" s="17">
        <v>0</v>
      </c>
      <c r="M379" s="17">
        <v>0</v>
      </c>
      <c r="N379" s="17">
        <v>160</v>
      </c>
      <c r="O379" s="26">
        <v>0</v>
      </c>
      <c r="P379" s="26">
        <v>2</v>
      </c>
      <c r="Q379" s="26">
        <v>1</v>
      </c>
      <c r="R379" s="26">
        <v>0</v>
      </c>
      <c r="S379" s="26">
        <v>0</v>
      </c>
      <c r="T379" s="34">
        <v>60</v>
      </c>
      <c r="U379" s="35">
        <v>100</v>
      </c>
      <c r="V379" s="51">
        <v>10</v>
      </c>
      <c r="W379" s="51">
        <v>40</v>
      </c>
      <c r="X379" s="51">
        <v>60</v>
      </c>
      <c r="Y379" s="51">
        <v>60</v>
      </c>
      <c r="Z379" s="52">
        <v>0</v>
      </c>
      <c r="AA379" s="53" t="s">
        <v>862</v>
      </c>
      <c r="AB379" s="9">
        <v>100</v>
      </c>
      <c r="AC379" s="9">
        <v>150</v>
      </c>
      <c r="AD379" s="9">
        <v>100</v>
      </c>
      <c r="AE379" s="9">
        <v>0</v>
      </c>
      <c r="AF379" s="9">
        <v>0</v>
      </c>
      <c r="AG379" s="9">
        <v>0</v>
      </c>
      <c r="AH379" s="9">
        <v>0</v>
      </c>
      <c r="AI379" s="9">
        <v>0</v>
      </c>
      <c r="AJ379" s="9">
        <v>0</v>
      </c>
      <c r="AK379" s="9"/>
      <c r="AL379" s="9"/>
      <c r="AM379" s="9"/>
      <c r="AN379" s="44">
        <f t="shared" si="26"/>
        <v>840</v>
      </c>
      <c r="AO379" s="9" t="str">
        <f>VLOOKUP(H379,'[1]3.公布版'!$H:$AN,33,0)</f>
        <v>内科</v>
      </c>
      <c r="AP379" s="9">
        <f t="shared" si="27"/>
        <v>69</v>
      </c>
      <c r="AQ379" s="9">
        <f>COUNTIF(AO:AO,AO379)</f>
        <v>214</v>
      </c>
      <c r="AR379" s="46">
        <f t="shared" si="28"/>
        <v>0.322429906542056</v>
      </c>
      <c r="AS379" s="47">
        <f t="shared" si="29"/>
        <v>1.25</v>
      </c>
      <c r="AT379" s="9">
        <v>1200</v>
      </c>
      <c r="AU379" s="9">
        <v>21</v>
      </c>
      <c r="AV379" s="48">
        <f t="shared" si="30"/>
        <v>1500</v>
      </c>
      <c r="AW379" s="9"/>
    </row>
    <row r="380" s="1" customFormat="1" ht="22" customHeight="1" spans="1:49">
      <c r="A380" s="9"/>
      <c r="B380" s="9"/>
      <c r="C380" s="9" t="s">
        <v>863</v>
      </c>
      <c r="D380" s="9">
        <v>376</v>
      </c>
      <c r="E380" s="17" t="s">
        <v>864</v>
      </c>
      <c r="F380" s="11" t="s">
        <v>865</v>
      </c>
      <c r="G380" s="11" t="s">
        <v>113</v>
      </c>
      <c r="H380" s="11" t="s">
        <v>720</v>
      </c>
      <c r="I380" s="11" t="s">
        <v>114</v>
      </c>
      <c r="J380" s="11" t="s">
        <v>103</v>
      </c>
      <c r="K380" s="11">
        <v>0</v>
      </c>
      <c r="L380" s="11">
        <v>0</v>
      </c>
      <c r="M380" s="11">
        <v>0</v>
      </c>
      <c r="N380" s="11">
        <v>160</v>
      </c>
      <c r="O380" s="26">
        <v>0</v>
      </c>
      <c r="P380" s="26">
        <v>2</v>
      </c>
      <c r="Q380" s="26">
        <v>1</v>
      </c>
      <c r="R380" s="26">
        <v>0</v>
      </c>
      <c r="S380" s="26">
        <v>0</v>
      </c>
      <c r="T380" s="61">
        <v>60</v>
      </c>
      <c r="U380" s="32">
        <v>100</v>
      </c>
      <c r="V380" s="11">
        <v>10</v>
      </c>
      <c r="W380" s="11">
        <v>40</v>
      </c>
      <c r="X380" s="11">
        <v>60</v>
      </c>
      <c r="Y380" s="11">
        <v>60</v>
      </c>
      <c r="Z380" s="37">
        <v>0</v>
      </c>
      <c r="AA380" s="38"/>
      <c r="AB380" s="9">
        <v>100</v>
      </c>
      <c r="AC380" s="9">
        <v>150</v>
      </c>
      <c r="AD380" s="9">
        <v>100</v>
      </c>
      <c r="AE380" s="9">
        <v>0</v>
      </c>
      <c r="AF380" s="9">
        <v>0</v>
      </c>
      <c r="AG380" s="9">
        <v>0</v>
      </c>
      <c r="AH380" s="9">
        <v>0</v>
      </c>
      <c r="AI380" s="9">
        <v>0</v>
      </c>
      <c r="AJ380" s="9">
        <v>0</v>
      </c>
      <c r="AK380" s="9"/>
      <c r="AL380" s="9"/>
      <c r="AM380" s="9"/>
      <c r="AN380" s="44">
        <f t="shared" si="26"/>
        <v>840</v>
      </c>
      <c r="AO380" s="9" t="str">
        <f>VLOOKUP(H380,'[1]3.公布版'!$H:$AN,33,0)</f>
        <v>内科</v>
      </c>
      <c r="AP380" s="9">
        <f t="shared" si="27"/>
        <v>69</v>
      </c>
      <c r="AQ380" s="9">
        <f>COUNTIF(AO:AO,AO380)</f>
        <v>214</v>
      </c>
      <c r="AR380" s="46">
        <f t="shared" si="28"/>
        <v>0.322429906542056</v>
      </c>
      <c r="AS380" s="47">
        <f t="shared" si="29"/>
        <v>1.25</v>
      </c>
      <c r="AT380" s="9">
        <v>1200</v>
      </c>
      <c r="AU380" s="9">
        <v>21</v>
      </c>
      <c r="AV380" s="48">
        <f t="shared" si="30"/>
        <v>1500</v>
      </c>
      <c r="AW380" s="9"/>
    </row>
    <row r="381" s="1" customFormat="1" ht="22" customHeight="1" spans="1:49">
      <c r="A381" s="9"/>
      <c r="B381" s="9"/>
      <c r="C381" s="9" t="s">
        <v>250</v>
      </c>
      <c r="D381" s="9">
        <v>377</v>
      </c>
      <c r="E381" s="17" t="s">
        <v>866</v>
      </c>
      <c r="F381" s="11" t="s">
        <v>867</v>
      </c>
      <c r="G381" s="11" t="s">
        <v>113</v>
      </c>
      <c r="H381" s="11" t="s">
        <v>720</v>
      </c>
      <c r="I381" s="11" t="s">
        <v>114</v>
      </c>
      <c r="J381" s="11" t="s">
        <v>103</v>
      </c>
      <c r="K381" s="11">
        <v>0</v>
      </c>
      <c r="L381" s="11">
        <v>0</v>
      </c>
      <c r="M381" s="11">
        <v>0</v>
      </c>
      <c r="N381" s="11">
        <v>160</v>
      </c>
      <c r="O381" s="26">
        <v>0</v>
      </c>
      <c r="P381" s="26">
        <v>3</v>
      </c>
      <c r="Q381" s="26">
        <v>2</v>
      </c>
      <c r="R381" s="26">
        <v>0</v>
      </c>
      <c r="S381" s="26">
        <v>0</v>
      </c>
      <c r="T381" s="31">
        <v>100</v>
      </c>
      <c r="U381" s="32">
        <v>100</v>
      </c>
      <c r="V381" s="11">
        <v>10</v>
      </c>
      <c r="W381" s="11">
        <v>0</v>
      </c>
      <c r="X381" s="11">
        <v>60</v>
      </c>
      <c r="Y381" s="11">
        <v>60</v>
      </c>
      <c r="Z381" s="37">
        <v>0</v>
      </c>
      <c r="AA381" s="38"/>
      <c r="AB381" s="9">
        <v>100</v>
      </c>
      <c r="AC381" s="9">
        <v>150</v>
      </c>
      <c r="AD381" s="9">
        <v>100</v>
      </c>
      <c r="AE381" s="9">
        <v>0</v>
      </c>
      <c r="AF381" s="9">
        <v>0</v>
      </c>
      <c r="AG381" s="9">
        <v>0</v>
      </c>
      <c r="AH381" s="9">
        <v>0</v>
      </c>
      <c r="AI381" s="9">
        <v>0</v>
      </c>
      <c r="AJ381" s="9">
        <v>0</v>
      </c>
      <c r="AK381" s="9"/>
      <c r="AL381" s="9"/>
      <c r="AM381" s="9"/>
      <c r="AN381" s="44">
        <f t="shared" si="26"/>
        <v>840</v>
      </c>
      <c r="AO381" s="9" t="str">
        <f>VLOOKUP(H381,'[1]3.公布版'!$H:$AN,33,0)</f>
        <v>内科</v>
      </c>
      <c r="AP381" s="9">
        <f t="shared" si="27"/>
        <v>69</v>
      </c>
      <c r="AQ381" s="9">
        <f>COUNTIF(AO:AO,AO381)</f>
        <v>214</v>
      </c>
      <c r="AR381" s="46">
        <f t="shared" si="28"/>
        <v>0.322429906542056</v>
      </c>
      <c r="AS381" s="47">
        <f t="shared" si="29"/>
        <v>1.25</v>
      </c>
      <c r="AT381" s="9">
        <v>1200</v>
      </c>
      <c r="AU381" s="9">
        <v>21</v>
      </c>
      <c r="AV381" s="48">
        <f t="shared" si="30"/>
        <v>1500</v>
      </c>
      <c r="AW381" s="9"/>
    </row>
    <row r="382" s="1" customFormat="1" ht="22" customHeight="1" spans="1:49">
      <c r="A382" s="9"/>
      <c r="B382" s="9"/>
      <c r="C382" s="9" t="s">
        <v>752</v>
      </c>
      <c r="D382" s="9">
        <v>378</v>
      </c>
      <c r="E382" s="11" t="s">
        <v>868</v>
      </c>
      <c r="F382" s="11" t="s">
        <v>869</v>
      </c>
      <c r="G382" s="11" t="s">
        <v>113</v>
      </c>
      <c r="H382" s="11" t="s">
        <v>720</v>
      </c>
      <c r="I382" s="11" t="s">
        <v>114</v>
      </c>
      <c r="J382" s="11" t="s">
        <v>103</v>
      </c>
      <c r="K382" s="11">
        <v>0</v>
      </c>
      <c r="L382" s="11">
        <v>0</v>
      </c>
      <c r="M382" s="11">
        <v>0</v>
      </c>
      <c r="N382" s="11">
        <v>160</v>
      </c>
      <c r="O382" s="26">
        <v>0</v>
      </c>
      <c r="P382" s="25">
        <v>5</v>
      </c>
      <c r="Q382" s="26">
        <v>1</v>
      </c>
      <c r="R382" s="26">
        <v>0</v>
      </c>
      <c r="S382" s="26">
        <v>0</v>
      </c>
      <c r="T382" s="31">
        <v>120</v>
      </c>
      <c r="U382" s="32">
        <v>100</v>
      </c>
      <c r="V382" s="11">
        <v>0</v>
      </c>
      <c r="W382" s="11">
        <v>20</v>
      </c>
      <c r="X382" s="11">
        <v>30</v>
      </c>
      <c r="Y382" s="11">
        <v>30</v>
      </c>
      <c r="Z382" s="11">
        <v>20</v>
      </c>
      <c r="AA382" s="63" t="s">
        <v>104</v>
      </c>
      <c r="AB382" s="9">
        <v>100</v>
      </c>
      <c r="AC382" s="9">
        <v>150</v>
      </c>
      <c r="AD382" s="9">
        <v>100</v>
      </c>
      <c r="AE382" s="9">
        <v>0</v>
      </c>
      <c r="AF382" s="9">
        <v>0</v>
      </c>
      <c r="AG382" s="9">
        <v>0</v>
      </c>
      <c r="AH382" s="9">
        <v>0</v>
      </c>
      <c r="AI382" s="9">
        <v>0</v>
      </c>
      <c r="AJ382" s="9">
        <v>0</v>
      </c>
      <c r="AK382" s="9"/>
      <c r="AL382" s="9"/>
      <c r="AM382" s="9"/>
      <c r="AN382" s="44">
        <f t="shared" si="26"/>
        <v>830</v>
      </c>
      <c r="AO382" s="9" t="str">
        <f>VLOOKUP(H382,'[1]3.公布版'!$H:$AN,33,0)</f>
        <v>内科</v>
      </c>
      <c r="AP382" s="9">
        <f t="shared" si="27"/>
        <v>76</v>
      </c>
      <c r="AQ382" s="9">
        <f>COUNTIF(AO:AO,AO382)</f>
        <v>214</v>
      </c>
      <c r="AR382" s="46">
        <f t="shared" si="28"/>
        <v>0.355140186915888</v>
      </c>
      <c r="AS382" s="47">
        <f t="shared" si="29"/>
        <v>1.25</v>
      </c>
      <c r="AT382" s="9">
        <v>1200</v>
      </c>
      <c r="AU382" s="9">
        <v>21</v>
      </c>
      <c r="AV382" s="48">
        <f t="shared" si="30"/>
        <v>1500</v>
      </c>
      <c r="AW382" s="9"/>
    </row>
    <row r="383" s="1" customFormat="1" ht="22" customHeight="1" spans="1:49">
      <c r="A383" s="9"/>
      <c r="B383" s="9"/>
      <c r="C383" s="9" t="s">
        <v>250</v>
      </c>
      <c r="D383" s="9">
        <v>379</v>
      </c>
      <c r="E383" s="17" t="s">
        <v>870</v>
      </c>
      <c r="F383" s="11" t="s">
        <v>871</v>
      </c>
      <c r="G383" s="11" t="s">
        <v>113</v>
      </c>
      <c r="H383" s="11" t="s">
        <v>720</v>
      </c>
      <c r="I383" s="11" t="s">
        <v>114</v>
      </c>
      <c r="J383" s="11" t="s">
        <v>103</v>
      </c>
      <c r="K383" s="11">
        <v>0</v>
      </c>
      <c r="L383" s="11">
        <v>0</v>
      </c>
      <c r="M383" s="11">
        <v>0</v>
      </c>
      <c r="N383" s="11">
        <v>160</v>
      </c>
      <c r="O383" s="26">
        <v>0</v>
      </c>
      <c r="P383" s="26">
        <v>3</v>
      </c>
      <c r="Q383" s="26">
        <v>2</v>
      </c>
      <c r="R383" s="26">
        <v>0</v>
      </c>
      <c r="S383" s="26">
        <v>0</v>
      </c>
      <c r="T383" s="31">
        <v>100</v>
      </c>
      <c r="U383" s="32">
        <v>100</v>
      </c>
      <c r="V383" s="11">
        <v>10</v>
      </c>
      <c r="W383" s="11">
        <v>20</v>
      </c>
      <c r="X383" s="11">
        <v>60</v>
      </c>
      <c r="Y383" s="11">
        <v>30</v>
      </c>
      <c r="Z383" s="37">
        <v>0</v>
      </c>
      <c r="AA383" s="38"/>
      <c r="AB383" s="9">
        <v>100</v>
      </c>
      <c r="AC383" s="9">
        <v>150</v>
      </c>
      <c r="AD383" s="9">
        <v>100</v>
      </c>
      <c r="AE383" s="9">
        <v>0</v>
      </c>
      <c r="AF383" s="9">
        <v>0</v>
      </c>
      <c r="AG383" s="9">
        <v>0</v>
      </c>
      <c r="AH383" s="9">
        <v>0</v>
      </c>
      <c r="AI383" s="9">
        <v>0</v>
      </c>
      <c r="AJ383" s="9">
        <v>0</v>
      </c>
      <c r="AK383" s="9"/>
      <c r="AL383" s="9"/>
      <c r="AM383" s="9"/>
      <c r="AN383" s="44">
        <f t="shared" si="26"/>
        <v>830</v>
      </c>
      <c r="AO383" s="9" t="str">
        <f>VLOOKUP(H383,'[1]3.公布版'!$H:$AN,33,0)</f>
        <v>内科</v>
      </c>
      <c r="AP383" s="9">
        <f t="shared" si="27"/>
        <v>76</v>
      </c>
      <c r="AQ383" s="9">
        <f>COUNTIF(AO:AO,AO383)</f>
        <v>214</v>
      </c>
      <c r="AR383" s="46">
        <f t="shared" si="28"/>
        <v>0.355140186915888</v>
      </c>
      <c r="AS383" s="47">
        <f t="shared" si="29"/>
        <v>1.25</v>
      </c>
      <c r="AT383" s="9">
        <v>1200</v>
      </c>
      <c r="AU383" s="9">
        <v>21</v>
      </c>
      <c r="AV383" s="48">
        <f t="shared" si="30"/>
        <v>1500</v>
      </c>
      <c r="AW383" s="9"/>
    </row>
    <row r="384" s="1" customFormat="1" ht="22" customHeight="1" spans="1:49">
      <c r="A384" s="9"/>
      <c r="B384" s="9"/>
      <c r="C384" s="9" t="s">
        <v>420</v>
      </c>
      <c r="D384" s="9">
        <v>380</v>
      </c>
      <c r="E384" s="10" t="s">
        <v>872</v>
      </c>
      <c r="F384" s="11" t="s">
        <v>873</v>
      </c>
      <c r="G384" s="11" t="s">
        <v>100</v>
      </c>
      <c r="H384" s="11" t="s">
        <v>720</v>
      </c>
      <c r="I384" s="11" t="s">
        <v>102</v>
      </c>
      <c r="J384" s="17" t="s">
        <v>103</v>
      </c>
      <c r="K384" s="17">
        <v>0</v>
      </c>
      <c r="L384" s="17">
        <v>0</v>
      </c>
      <c r="M384" s="17">
        <v>0</v>
      </c>
      <c r="N384" s="17">
        <v>160</v>
      </c>
      <c r="O384" s="26">
        <v>0</v>
      </c>
      <c r="P384" s="26">
        <v>0</v>
      </c>
      <c r="Q384" s="26">
        <v>2</v>
      </c>
      <c r="R384" s="26">
        <v>0</v>
      </c>
      <c r="S384" s="26">
        <v>0</v>
      </c>
      <c r="T384" s="62">
        <v>40</v>
      </c>
      <c r="U384" s="35">
        <v>100</v>
      </c>
      <c r="V384" s="51">
        <v>10</v>
      </c>
      <c r="W384" s="51">
        <v>40</v>
      </c>
      <c r="X384" s="51">
        <v>60</v>
      </c>
      <c r="Y384" s="51">
        <v>60</v>
      </c>
      <c r="Z384" s="52">
        <v>0</v>
      </c>
      <c r="AA384" s="53" t="s">
        <v>874</v>
      </c>
      <c r="AB384" s="9">
        <v>100</v>
      </c>
      <c r="AC384" s="9">
        <v>150</v>
      </c>
      <c r="AD384" s="9">
        <v>100</v>
      </c>
      <c r="AE384" s="9">
        <v>0</v>
      </c>
      <c r="AF384" s="9">
        <v>0</v>
      </c>
      <c r="AG384" s="9">
        <v>0</v>
      </c>
      <c r="AH384" s="9">
        <v>0</v>
      </c>
      <c r="AI384" s="9">
        <v>0</v>
      </c>
      <c r="AJ384" s="9">
        <v>0</v>
      </c>
      <c r="AK384" s="9"/>
      <c r="AL384" s="9"/>
      <c r="AM384" s="9"/>
      <c r="AN384" s="44">
        <f t="shared" si="26"/>
        <v>820</v>
      </c>
      <c r="AO384" s="9" t="str">
        <f>VLOOKUP(H384,'[1]3.公布版'!$H:$AN,33,0)</f>
        <v>内科</v>
      </c>
      <c r="AP384" s="9">
        <f t="shared" si="27"/>
        <v>78</v>
      </c>
      <c r="AQ384" s="9">
        <f>COUNTIF(AO:AO,AO384)</f>
        <v>214</v>
      </c>
      <c r="AR384" s="46">
        <f t="shared" si="28"/>
        <v>0.364485981308411</v>
      </c>
      <c r="AS384" s="47">
        <f t="shared" si="29"/>
        <v>1.25</v>
      </c>
      <c r="AT384" s="9">
        <v>1200</v>
      </c>
      <c r="AU384" s="9">
        <v>21</v>
      </c>
      <c r="AV384" s="48">
        <f t="shared" si="30"/>
        <v>1500</v>
      </c>
      <c r="AW384" s="9"/>
    </row>
    <row r="385" s="1" customFormat="1" ht="22" customHeight="1" spans="1:49">
      <c r="A385" s="9"/>
      <c r="B385" s="9"/>
      <c r="C385" s="9" t="s">
        <v>863</v>
      </c>
      <c r="D385" s="9">
        <v>381</v>
      </c>
      <c r="E385" s="17" t="s">
        <v>875</v>
      </c>
      <c r="F385" s="11" t="s">
        <v>876</v>
      </c>
      <c r="G385" s="11" t="s">
        <v>113</v>
      </c>
      <c r="H385" s="11" t="s">
        <v>720</v>
      </c>
      <c r="I385" s="11" t="s">
        <v>114</v>
      </c>
      <c r="J385" s="11" t="s">
        <v>103</v>
      </c>
      <c r="K385" s="11">
        <v>0</v>
      </c>
      <c r="L385" s="11">
        <v>0</v>
      </c>
      <c r="M385" s="11">
        <v>0</v>
      </c>
      <c r="N385" s="11">
        <v>160</v>
      </c>
      <c r="O385" s="26">
        <v>0</v>
      </c>
      <c r="P385" s="25">
        <v>1</v>
      </c>
      <c r="Q385" s="26">
        <v>1</v>
      </c>
      <c r="R385" s="26">
        <v>0</v>
      </c>
      <c r="S385" s="26">
        <v>0</v>
      </c>
      <c r="T385" s="61">
        <v>40</v>
      </c>
      <c r="U385" s="32">
        <v>100</v>
      </c>
      <c r="V385" s="11">
        <v>10</v>
      </c>
      <c r="W385" s="11">
        <v>40</v>
      </c>
      <c r="X385" s="11">
        <v>60</v>
      </c>
      <c r="Y385" s="11">
        <v>60</v>
      </c>
      <c r="Z385" s="37">
        <v>0</v>
      </c>
      <c r="AA385" s="38"/>
      <c r="AB385" s="9">
        <v>100</v>
      </c>
      <c r="AC385" s="9">
        <v>150</v>
      </c>
      <c r="AD385" s="9">
        <v>100</v>
      </c>
      <c r="AE385" s="9">
        <v>0</v>
      </c>
      <c r="AF385" s="9">
        <v>0</v>
      </c>
      <c r="AG385" s="9">
        <v>0</v>
      </c>
      <c r="AH385" s="9">
        <v>0</v>
      </c>
      <c r="AI385" s="9">
        <v>0</v>
      </c>
      <c r="AJ385" s="9">
        <v>0</v>
      </c>
      <c r="AK385" s="9"/>
      <c r="AL385" s="9"/>
      <c r="AM385" s="9"/>
      <c r="AN385" s="44">
        <f t="shared" si="26"/>
        <v>820</v>
      </c>
      <c r="AO385" s="9" t="str">
        <f>VLOOKUP(H385,'[1]3.公布版'!$H:$AN,33,0)</f>
        <v>内科</v>
      </c>
      <c r="AP385" s="9">
        <f t="shared" si="27"/>
        <v>78</v>
      </c>
      <c r="AQ385" s="9">
        <f>COUNTIF(AO:AO,AO385)</f>
        <v>214</v>
      </c>
      <c r="AR385" s="46">
        <f t="shared" si="28"/>
        <v>0.364485981308411</v>
      </c>
      <c r="AS385" s="47">
        <f t="shared" si="29"/>
        <v>1.25</v>
      </c>
      <c r="AT385" s="9">
        <v>1200</v>
      </c>
      <c r="AU385" s="9">
        <v>21</v>
      </c>
      <c r="AV385" s="48">
        <f t="shared" si="30"/>
        <v>1500</v>
      </c>
      <c r="AW385" s="9"/>
    </row>
    <row r="386" s="1" customFormat="1" ht="22" customHeight="1" spans="1:49">
      <c r="A386" s="9"/>
      <c r="B386" s="9"/>
      <c r="C386" s="9" t="s">
        <v>863</v>
      </c>
      <c r="D386" s="9">
        <v>382</v>
      </c>
      <c r="E386" s="17" t="s">
        <v>877</v>
      </c>
      <c r="F386" s="11">
        <v>622020</v>
      </c>
      <c r="G386" s="11" t="s">
        <v>100</v>
      </c>
      <c r="H386" s="11" t="s">
        <v>720</v>
      </c>
      <c r="I386" s="11" t="s">
        <v>102</v>
      </c>
      <c r="J386" s="11" t="s">
        <v>103</v>
      </c>
      <c r="K386" s="11">
        <v>0</v>
      </c>
      <c r="L386" s="11">
        <v>0</v>
      </c>
      <c r="M386" s="11">
        <v>0</v>
      </c>
      <c r="N386" s="11">
        <v>160</v>
      </c>
      <c r="O386" s="26">
        <v>0</v>
      </c>
      <c r="P386" s="26">
        <v>2</v>
      </c>
      <c r="Q386" s="25">
        <v>0</v>
      </c>
      <c r="R386" s="26">
        <v>0</v>
      </c>
      <c r="S386" s="26">
        <v>0</v>
      </c>
      <c r="T386" s="61">
        <v>40</v>
      </c>
      <c r="U386" s="32">
        <v>100</v>
      </c>
      <c r="V386" s="11">
        <v>10</v>
      </c>
      <c r="W386" s="11">
        <v>40</v>
      </c>
      <c r="X386" s="11">
        <v>60</v>
      </c>
      <c r="Y386" s="11">
        <v>60</v>
      </c>
      <c r="Z386" s="37">
        <v>0</v>
      </c>
      <c r="AA386" s="38"/>
      <c r="AB386" s="9">
        <v>100</v>
      </c>
      <c r="AC386" s="9">
        <v>150</v>
      </c>
      <c r="AD386" s="9">
        <v>100</v>
      </c>
      <c r="AE386" s="9">
        <v>0</v>
      </c>
      <c r="AF386" s="9">
        <v>0</v>
      </c>
      <c r="AG386" s="9">
        <v>0</v>
      </c>
      <c r="AH386" s="9">
        <v>0</v>
      </c>
      <c r="AI386" s="9">
        <v>0</v>
      </c>
      <c r="AJ386" s="9">
        <v>0</v>
      </c>
      <c r="AK386" s="9"/>
      <c r="AL386" s="9"/>
      <c r="AM386" s="9"/>
      <c r="AN386" s="44">
        <f t="shared" si="26"/>
        <v>820</v>
      </c>
      <c r="AO386" s="9" t="str">
        <f>VLOOKUP(H386,'[1]3.公布版'!$H:$AN,33,0)</f>
        <v>内科</v>
      </c>
      <c r="AP386" s="9">
        <f t="shared" si="27"/>
        <v>78</v>
      </c>
      <c r="AQ386" s="9">
        <f>COUNTIF(AO:AO,AO386)</f>
        <v>214</v>
      </c>
      <c r="AR386" s="46">
        <f t="shared" si="28"/>
        <v>0.364485981308411</v>
      </c>
      <c r="AS386" s="47">
        <f t="shared" si="29"/>
        <v>1.25</v>
      </c>
      <c r="AT386" s="9">
        <v>1200</v>
      </c>
      <c r="AU386" s="9">
        <v>21</v>
      </c>
      <c r="AV386" s="48">
        <f t="shared" si="30"/>
        <v>1500</v>
      </c>
      <c r="AW386" s="9"/>
    </row>
    <row r="387" s="1" customFormat="1" ht="22" customHeight="1" spans="1:49">
      <c r="A387" s="9"/>
      <c r="B387" s="9"/>
      <c r="C387" s="9" t="s">
        <v>863</v>
      </c>
      <c r="D387" s="9">
        <v>383</v>
      </c>
      <c r="E387" s="17" t="s">
        <v>878</v>
      </c>
      <c r="F387" s="11" t="s">
        <v>879</v>
      </c>
      <c r="G387" s="11" t="s">
        <v>100</v>
      </c>
      <c r="H387" s="11" t="s">
        <v>720</v>
      </c>
      <c r="I387" s="11" t="s">
        <v>109</v>
      </c>
      <c r="J387" s="11" t="s">
        <v>103</v>
      </c>
      <c r="K387" s="11">
        <v>0</v>
      </c>
      <c r="L387" s="11">
        <v>0</v>
      </c>
      <c r="M387" s="11">
        <v>0</v>
      </c>
      <c r="N387" s="11">
        <v>160</v>
      </c>
      <c r="O387" s="26">
        <v>0</v>
      </c>
      <c r="P387" s="26">
        <v>2</v>
      </c>
      <c r="Q387" s="25">
        <v>0</v>
      </c>
      <c r="R387" s="26">
        <v>0</v>
      </c>
      <c r="S387" s="26">
        <v>0</v>
      </c>
      <c r="T387" s="61">
        <v>40</v>
      </c>
      <c r="U387" s="32">
        <v>100</v>
      </c>
      <c r="V387" s="11">
        <v>10</v>
      </c>
      <c r="W387" s="11">
        <v>40</v>
      </c>
      <c r="X387" s="11">
        <v>60</v>
      </c>
      <c r="Y387" s="11">
        <v>60</v>
      </c>
      <c r="Z387" s="37">
        <v>0</v>
      </c>
      <c r="AA387" s="38"/>
      <c r="AB387" s="9">
        <v>100</v>
      </c>
      <c r="AC387" s="9">
        <v>150</v>
      </c>
      <c r="AD387" s="9">
        <v>100</v>
      </c>
      <c r="AE387" s="9">
        <v>0</v>
      </c>
      <c r="AF387" s="9">
        <v>0</v>
      </c>
      <c r="AG387" s="9">
        <v>0</v>
      </c>
      <c r="AH387" s="9">
        <v>0</v>
      </c>
      <c r="AI387" s="9">
        <v>0</v>
      </c>
      <c r="AJ387" s="9">
        <v>0</v>
      </c>
      <c r="AK387" s="9"/>
      <c r="AL387" s="9"/>
      <c r="AM387" s="9"/>
      <c r="AN387" s="44">
        <f t="shared" si="26"/>
        <v>820</v>
      </c>
      <c r="AO387" s="9" t="str">
        <f>VLOOKUP(H387,'[1]3.公布版'!$H:$AN,33,0)</f>
        <v>内科</v>
      </c>
      <c r="AP387" s="9">
        <f t="shared" si="27"/>
        <v>78</v>
      </c>
      <c r="AQ387" s="9">
        <f>COUNTIF(AO:AO,AO387)</f>
        <v>214</v>
      </c>
      <c r="AR387" s="46">
        <f t="shared" si="28"/>
        <v>0.364485981308411</v>
      </c>
      <c r="AS387" s="47">
        <f t="shared" si="29"/>
        <v>1.25</v>
      </c>
      <c r="AT387" s="9">
        <v>1200</v>
      </c>
      <c r="AU387" s="9">
        <v>21</v>
      </c>
      <c r="AV387" s="48">
        <f t="shared" si="30"/>
        <v>1500</v>
      </c>
      <c r="AW387" s="9"/>
    </row>
    <row r="388" s="1" customFormat="1" ht="22" customHeight="1" spans="1:49">
      <c r="A388" s="9"/>
      <c r="B388" s="9"/>
      <c r="C388" s="9" t="s">
        <v>231</v>
      </c>
      <c r="D388" s="9">
        <v>384</v>
      </c>
      <c r="E388" s="17" t="s">
        <v>880</v>
      </c>
      <c r="F388" s="11" t="s">
        <v>881</v>
      </c>
      <c r="G388" s="11" t="s">
        <v>100</v>
      </c>
      <c r="H388" s="11" t="s">
        <v>720</v>
      </c>
      <c r="I388" s="11" t="s">
        <v>109</v>
      </c>
      <c r="J388" s="11" t="s">
        <v>103</v>
      </c>
      <c r="K388" s="11">
        <v>0</v>
      </c>
      <c r="L388" s="11">
        <v>0</v>
      </c>
      <c r="M388" s="11">
        <v>0</v>
      </c>
      <c r="N388" s="11">
        <v>160</v>
      </c>
      <c r="O388" s="26">
        <v>0</v>
      </c>
      <c r="P388" s="26">
        <v>3</v>
      </c>
      <c r="Q388" s="25">
        <v>1.5</v>
      </c>
      <c r="R388" s="26">
        <v>0</v>
      </c>
      <c r="S388" s="26">
        <v>0</v>
      </c>
      <c r="T388" s="31">
        <v>90</v>
      </c>
      <c r="U388" s="32">
        <v>100</v>
      </c>
      <c r="V388" s="11">
        <v>0</v>
      </c>
      <c r="W388" s="11">
        <v>40</v>
      </c>
      <c r="X388" s="11">
        <v>0</v>
      </c>
      <c r="Y388" s="11">
        <v>60</v>
      </c>
      <c r="Z388" s="37">
        <v>20</v>
      </c>
      <c r="AA388" s="38"/>
      <c r="AB388" s="9">
        <v>100</v>
      </c>
      <c r="AC388" s="9">
        <v>150</v>
      </c>
      <c r="AD388" s="9">
        <v>100</v>
      </c>
      <c r="AE388" s="9">
        <v>0</v>
      </c>
      <c r="AF388" s="9">
        <v>0</v>
      </c>
      <c r="AG388" s="9">
        <v>0</v>
      </c>
      <c r="AH388" s="9">
        <v>0</v>
      </c>
      <c r="AI388" s="9">
        <v>0</v>
      </c>
      <c r="AJ388" s="9">
        <v>0</v>
      </c>
      <c r="AK388" s="9"/>
      <c r="AL388" s="9"/>
      <c r="AM388" s="9"/>
      <c r="AN388" s="44">
        <f t="shared" si="26"/>
        <v>820</v>
      </c>
      <c r="AO388" s="9" t="str">
        <f>VLOOKUP(H388,'[1]3.公布版'!$H:$AN,33,0)</f>
        <v>内科</v>
      </c>
      <c r="AP388" s="9">
        <f t="shared" si="27"/>
        <v>78</v>
      </c>
      <c r="AQ388" s="9">
        <f>COUNTIF(AO:AO,AO388)</f>
        <v>214</v>
      </c>
      <c r="AR388" s="46">
        <f t="shared" si="28"/>
        <v>0.364485981308411</v>
      </c>
      <c r="AS388" s="47">
        <f t="shared" si="29"/>
        <v>1.25</v>
      </c>
      <c r="AT388" s="9">
        <v>1200</v>
      </c>
      <c r="AU388" s="9">
        <v>21</v>
      </c>
      <c r="AV388" s="48">
        <f t="shared" si="30"/>
        <v>1500</v>
      </c>
      <c r="AW388" s="9"/>
    </row>
    <row r="389" s="1" customFormat="1" ht="22" customHeight="1" spans="1:49">
      <c r="A389" s="9"/>
      <c r="B389" s="9"/>
      <c r="C389" s="9" t="s">
        <v>228</v>
      </c>
      <c r="D389" s="9">
        <v>385</v>
      </c>
      <c r="E389" s="17" t="s">
        <v>882</v>
      </c>
      <c r="F389" s="11" t="s">
        <v>883</v>
      </c>
      <c r="G389" s="11" t="s">
        <v>113</v>
      </c>
      <c r="H389" s="11" t="s">
        <v>720</v>
      </c>
      <c r="I389" s="11" t="s">
        <v>114</v>
      </c>
      <c r="J389" s="17" t="s">
        <v>103</v>
      </c>
      <c r="K389" s="17">
        <v>0</v>
      </c>
      <c r="L389" s="17">
        <v>0</v>
      </c>
      <c r="M389" s="17">
        <v>0</v>
      </c>
      <c r="N389" s="17">
        <v>160</v>
      </c>
      <c r="O389" s="26">
        <v>0</v>
      </c>
      <c r="P389" s="26">
        <v>6</v>
      </c>
      <c r="Q389" s="26">
        <v>4</v>
      </c>
      <c r="R389" s="26">
        <v>0</v>
      </c>
      <c r="S389" s="26">
        <v>0</v>
      </c>
      <c r="T389" s="34">
        <v>200</v>
      </c>
      <c r="U389" s="35">
        <v>100</v>
      </c>
      <c r="V389" s="17">
        <v>10</v>
      </c>
      <c r="W389" s="17">
        <v>60</v>
      </c>
      <c r="X389" s="17">
        <v>60</v>
      </c>
      <c r="Y389" s="17">
        <v>60</v>
      </c>
      <c r="Z389" s="37">
        <v>0</v>
      </c>
      <c r="AA389" s="9"/>
      <c r="AB389" s="9">
        <v>100</v>
      </c>
      <c r="AC389" s="9">
        <v>0</v>
      </c>
      <c r="AD389" s="9">
        <v>0</v>
      </c>
      <c r="AE389" s="9">
        <v>0</v>
      </c>
      <c r="AF389" s="9">
        <v>60</v>
      </c>
      <c r="AG389" s="9">
        <v>0</v>
      </c>
      <c r="AH389" s="9">
        <v>0</v>
      </c>
      <c r="AI389" s="9">
        <v>0</v>
      </c>
      <c r="AJ389" s="9">
        <v>0</v>
      </c>
      <c r="AK389" s="9"/>
      <c r="AL389" s="9"/>
      <c r="AM389" s="9"/>
      <c r="AN389" s="44">
        <f t="shared" si="26"/>
        <v>810</v>
      </c>
      <c r="AO389" s="9" t="str">
        <f>VLOOKUP(H389,'[1]3.公布版'!$H:$AN,33,0)</f>
        <v>内科</v>
      </c>
      <c r="AP389" s="9">
        <f t="shared" si="27"/>
        <v>83</v>
      </c>
      <c r="AQ389" s="9">
        <f>COUNTIF(AO:AO,AO389)</f>
        <v>214</v>
      </c>
      <c r="AR389" s="46">
        <f t="shared" si="28"/>
        <v>0.38785046728972</v>
      </c>
      <c r="AS389" s="47">
        <f t="shared" si="29"/>
        <v>1.25</v>
      </c>
      <c r="AT389" s="9">
        <v>1200</v>
      </c>
      <c r="AU389" s="9">
        <v>21</v>
      </c>
      <c r="AV389" s="48">
        <f t="shared" si="30"/>
        <v>1500</v>
      </c>
      <c r="AW389" s="9"/>
    </row>
    <row r="390" s="1" customFormat="1" ht="22" customHeight="1" spans="1:49">
      <c r="A390" s="9"/>
      <c r="B390" s="9"/>
      <c r="C390" s="9" t="s">
        <v>153</v>
      </c>
      <c r="D390" s="9">
        <v>386</v>
      </c>
      <c r="E390" s="17" t="s">
        <v>884</v>
      </c>
      <c r="F390" s="11" t="s">
        <v>885</v>
      </c>
      <c r="G390" s="11" t="s">
        <v>100</v>
      </c>
      <c r="H390" s="11" t="s">
        <v>720</v>
      </c>
      <c r="I390" s="11" t="s">
        <v>114</v>
      </c>
      <c r="J390" s="17" t="s">
        <v>103</v>
      </c>
      <c r="K390" s="17">
        <v>0</v>
      </c>
      <c r="L390" s="17">
        <v>0</v>
      </c>
      <c r="M390" s="17">
        <v>0</v>
      </c>
      <c r="N390" s="17">
        <v>160</v>
      </c>
      <c r="O390" s="26">
        <v>0</v>
      </c>
      <c r="P390" s="26">
        <v>4</v>
      </c>
      <c r="Q390" s="26">
        <v>1</v>
      </c>
      <c r="R390" s="26">
        <v>0</v>
      </c>
      <c r="S390" s="26">
        <v>0</v>
      </c>
      <c r="T390" s="34">
        <v>100</v>
      </c>
      <c r="U390" s="35">
        <v>100</v>
      </c>
      <c r="V390" s="17">
        <v>10</v>
      </c>
      <c r="W390" s="17">
        <v>80</v>
      </c>
      <c r="X390" s="17">
        <v>120</v>
      </c>
      <c r="Y390" s="17">
        <v>120</v>
      </c>
      <c r="Z390" s="13">
        <v>0</v>
      </c>
      <c r="AA390" s="9"/>
      <c r="AB390" s="9">
        <v>100</v>
      </c>
      <c r="AC390" s="9">
        <v>0</v>
      </c>
      <c r="AD390" s="9">
        <v>0</v>
      </c>
      <c r="AE390" s="9">
        <v>0</v>
      </c>
      <c r="AF390" s="9">
        <v>20</v>
      </c>
      <c r="AG390" s="9">
        <v>0</v>
      </c>
      <c r="AH390" s="9">
        <v>0</v>
      </c>
      <c r="AI390" s="9">
        <v>0</v>
      </c>
      <c r="AJ390" s="9">
        <v>0</v>
      </c>
      <c r="AK390" s="9"/>
      <c r="AL390" s="9"/>
      <c r="AM390" s="9"/>
      <c r="AN390" s="44">
        <f t="shared" ref="AN390:AN453" si="31">SUM(K390:N390,T390,U390,V390:Z390,AB390:AJ390)</f>
        <v>810</v>
      </c>
      <c r="AO390" s="9" t="str">
        <f>VLOOKUP(H390,'[1]3.公布版'!$H:$AN,33,0)</f>
        <v>内科</v>
      </c>
      <c r="AP390" s="9">
        <f t="shared" ref="AP390:AP453" si="32">SUMPRODUCT(($AO$6:$AO$1044=AO390)*($AN$6:$AN$1044&gt;AN390))+1</f>
        <v>83</v>
      </c>
      <c r="AQ390" s="9">
        <f>COUNTIF(AO:AO,AO390)</f>
        <v>214</v>
      </c>
      <c r="AR390" s="46">
        <f t="shared" ref="AR390:AR453" si="33">AP390/AQ390</f>
        <v>0.38785046728972</v>
      </c>
      <c r="AS390" s="47">
        <f t="shared" ref="AS390:AS453" si="34">IF(AR390&lt;=10%,1.5,(IF(AR390&lt;=40%,1.25,IF(AR390&lt;=60%,1,IF(AR390&lt;90%,0.75,0.5)))))</f>
        <v>1.25</v>
      </c>
      <c r="AT390" s="9">
        <v>1200</v>
      </c>
      <c r="AU390" s="9">
        <v>21</v>
      </c>
      <c r="AV390" s="48">
        <f t="shared" si="30"/>
        <v>1500</v>
      </c>
      <c r="AW390" s="9"/>
    </row>
    <row r="391" s="1" customFormat="1" ht="22" customHeight="1" spans="1:49">
      <c r="A391" s="9"/>
      <c r="B391" s="9"/>
      <c r="C391" s="9" t="s">
        <v>250</v>
      </c>
      <c r="D391" s="9">
        <v>387</v>
      </c>
      <c r="E391" s="17" t="s">
        <v>886</v>
      </c>
      <c r="F391" s="11" t="s">
        <v>887</v>
      </c>
      <c r="G391" s="11" t="s">
        <v>113</v>
      </c>
      <c r="H391" s="11" t="s">
        <v>720</v>
      </c>
      <c r="I391" s="11" t="s">
        <v>114</v>
      </c>
      <c r="J391" s="11" t="s">
        <v>103</v>
      </c>
      <c r="K391" s="11">
        <v>0</v>
      </c>
      <c r="L391" s="11">
        <v>0</v>
      </c>
      <c r="M391" s="11">
        <v>0</v>
      </c>
      <c r="N391" s="11">
        <v>160</v>
      </c>
      <c r="O391" s="26">
        <v>0</v>
      </c>
      <c r="P391" s="26">
        <v>3</v>
      </c>
      <c r="Q391" s="25">
        <v>3</v>
      </c>
      <c r="R391" s="26">
        <v>0</v>
      </c>
      <c r="S391" s="26">
        <v>0</v>
      </c>
      <c r="T391" s="31">
        <v>120</v>
      </c>
      <c r="U391" s="32">
        <v>100</v>
      </c>
      <c r="V391" s="11">
        <v>10</v>
      </c>
      <c r="W391" s="11">
        <v>40</v>
      </c>
      <c r="X391" s="11">
        <v>30</v>
      </c>
      <c r="Y391" s="11">
        <v>0</v>
      </c>
      <c r="Z391" s="37">
        <v>0</v>
      </c>
      <c r="AA391" s="38"/>
      <c r="AB391" s="9">
        <v>100</v>
      </c>
      <c r="AC391" s="9">
        <v>150</v>
      </c>
      <c r="AD391" s="9">
        <v>100</v>
      </c>
      <c r="AE391" s="9">
        <v>0</v>
      </c>
      <c r="AF391" s="9">
        <v>0</v>
      </c>
      <c r="AG391" s="9">
        <v>0</v>
      </c>
      <c r="AH391" s="9">
        <v>0</v>
      </c>
      <c r="AI391" s="9">
        <v>0</v>
      </c>
      <c r="AJ391" s="9">
        <v>0</v>
      </c>
      <c r="AK391" s="9"/>
      <c r="AL391" s="9"/>
      <c r="AM391" s="9"/>
      <c r="AN391" s="44">
        <f t="shared" si="31"/>
        <v>810</v>
      </c>
      <c r="AO391" s="9" t="str">
        <f>VLOOKUP(H391,'[1]3.公布版'!$H:$AN,33,0)</f>
        <v>内科</v>
      </c>
      <c r="AP391" s="9">
        <f t="shared" si="32"/>
        <v>83</v>
      </c>
      <c r="AQ391" s="9">
        <f>COUNTIF(AO:AO,AO391)</f>
        <v>214</v>
      </c>
      <c r="AR391" s="46">
        <f t="shared" si="33"/>
        <v>0.38785046728972</v>
      </c>
      <c r="AS391" s="47">
        <f t="shared" si="34"/>
        <v>1.25</v>
      </c>
      <c r="AT391" s="9">
        <v>1200</v>
      </c>
      <c r="AU391" s="9">
        <v>21</v>
      </c>
      <c r="AV391" s="48">
        <f t="shared" si="30"/>
        <v>1500</v>
      </c>
      <c r="AW391" s="9"/>
    </row>
    <row r="392" s="1" customFormat="1" ht="22" customHeight="1" spans="1:49">
      <c r="A392" s="9"/>
      <c r="B392" s="9"/>
      <c r="C392" s="9" t="s">
        <v>250</v>
      </c>
      <c r="D392" s="9">
        <v>388</v>
      </c>
      <c r="E392" s="17" t="s">
        <v>888</v>
      </c>
      <c r="F392" s="11" t="s">
        <v>889</v>
      </c>
      <c r="G392" s="11" t="s">
        <v>113</v>
      </c>
      <c r="H392" s="11" t="s">
        <v>720</v>
      </c>
      <c r="I392" s="11" t="s">
        <v>114</v>
      </c>
      <c r="J392" s="11" t="s">
        <v>103</v>
      </c>
      <c r="K392" s="11">
        <v>0</v>
      </c>
      <c r="L392" s="11">
        <v>0</v>
      </c>
      <c r="M392" s="11">
        <v>0</v>
      </c>
      <c r="N392" s="11">
        <v>160</v>
      </c>
      <c r="O392" s="26">
        <v>0</v>
      </c>
      <c r="P392" s="26">
        <v>4</v>
      </c>
      <c r="Q392" s="26">
        <v>1</v>
      </c>
      <c r="R392" s="26">
        <v>0</v>
      </c>
      <c r="S392" s="26">
        <v>0</v>
      </c>
      <c r="T392" s="31">
        <v>100</v>
      </c>
      <c r="U392" s="32">
        <v>100</v>
      </c>
      <c r="V392" s="11">
        <v>10</v>
      </c>
      <c r="W392" s="11">
        <v>60</v>
      </c>
      <c r="X392" s="11">
        <v>0</v>
      </c>
      <c r="Y392" s="11">
        <v>30</v>
      </c>
      <c r="Z392" s="37">
        <v>0</v>
      </c>
      <c r="AA392" s="38"/>
      <c r="AB392" s="9">
        <v>100</v>
      </c>
      <c r="AC392" s="9">
        <v>150</v>
      </c>
      <c r="AD392" s="9">
        <v>100</v>
      </c>
      <c r="AE392" s="9">
        <v>0</v>
      </c>
      <c r="AF392" s="9">
        <v>0</v>
      </c>
      <c r="AG392" s="9">
        <v>0</v>
      </c>
      <c r="AH392" s="9">
        <v>0</v>
      </c>
      <c r="AI392" s="9">
        <v>0</v>
      </c>
      <c r="AJ392" s="9">
        <v>0</v>
      </c>
      <c r="AK392" s="9"/>
      <c r="AL392" s="9"/>
      <c r="AM392" s="9"/>
      <c r="AN392" s="44">
        <f t="shared" si="31"/>
        <v>810</v>
      </c>
      <c r="AO392" s="9" t="str">
        <f>VLOOKUP(H392,'[1]3.公布版'!$H:$AN,33,0)</f>
        <v>内科</v>
      </c>
      <c r="AP392" s="9">
        <f t="shared" si="32"/>
        <v>83</v>
      </c>
      <c r="AQ392" s="9">
        <f>COUNTIF(AO:AO,AO392)</f>
        <v>214</v>
      </c>
      <c r="AR392" s="46">
        <f t="shared" si="33"/>
        <v>0.38785046728972</v>
      </c>
      <c r="AS392" s="47">
        <f t="shared" si="34"/>
        <v>1.25</v>
      </c>
      <c r="AT392" s="9">
        <v>1200</v>
      </c>
      <c r="AU392" s="9">
        <v>21</v>
      </c>
      <c r="AV392" s="48">
        <f t="shared" si="30"/>
        <v>1500</v>
      </c>
      <c r="AW392" s="9"/>
    </row>
    <row r="393" s="1" customFormat="1" ht="22" customHeight="1" spans="1:49">
      <c r="A393" s="9" t="s">
        <v>890</v>
      </c>
      <c r="B393" s="9"/>
      <c r="C393" s="9" t="s">
        <v>420</v>
      </c>
      <c r="D393" s="9">
        <v>395</v>
      </c>
      <c r="E393" s="13" t="s">
        <v>891</v>
      </c>
      <c r="F393" s="11" t="s">
        <v>892</v>
      </c>
      <c r="G393" s="11" t="s">
        <v>113</v>
      </c>
      <c r="H393" s="11" t="s">
        <v>720</v>
      </c>
      <c r="I393" s="11" t="s">
        <v>114</v>
      </c>
      <c r="J393" s="17" t="s">
        <v>103</v>
      </c>
      <c r="K393" s="17">
        <v>0</v>
      </c>
      <c r="L393" s="17">
        <v>0</v>
      </c>
      <c r="M393" s="17">
        <v>0</v>
      </c>
      <c r="N393" s="17">
        <v>160</v>
      </c>
      <c r="O393" s="26">
        <v>0</v>
      </c>
      <c r="P393" s="64">
        <v>2</v>
      </c>
      <c r="Q393" s="26">
        <v>1</v>
      </c>
      <c r="R393" s="26">
        <v>0</v>
      </c>
      <c r="S393" s="26">
        <v>0</v>
      </c>
      <c r="T393" s="61">
        <v>60</v>
      </c>
      <c r="U393" s="35">
        <v>100</v>
      </c>
      <c r="V393" s="51">
        <v>10</v>
      </c>
      <c r="W393" s="51">
        <v>40</v>
      </c>
      <c r="X393" s="51">
        <v>30</v>
      </c>
      <c r="Y393" s="51">
        <v>60</v>
      </c>
      <c r="Z393" s="52">
        <v>0</v>
      </c>
      <c r="AA393" s="53" t="s">
        <v>862</v>
      </c>
      <c r="AB393" s="9">
        <v>100</v>
      </c>
      <c r="AC393" s="9">
        <v>150</v>
      </c>
      <c r="AD393" s="9">
        <v>100</v>
      </c>
      <c r="AE393" s="9">
        <v>0</v>
      </c>
      <c r="AF393" s="9">
        <v>0</v>
      </c>
      <c r="AG393" s="9">
        <v>0</v>
      </c>
      <c r="AH393" s="9">
        <v>0</v>
      </c>
      <c r="AI393" s="9">
        <v>0</v>
      </c>
      <c r="AJ393" s="9">
        <v>0</v>
      </c>
      <c r="AK393" s="9"/>
      <c r="AL393" s="9"/>
      <c r="AM393" s="9"/>
      <c r="AN393" s="44">
        <f t="shared" si="31"/>
        <v>810</v>
      </c>
      <c r="AO393" s="9" t="str">
        <f>VLOOKUP(H393,'[1]3.公布版'!$H:$AN,33,0)</f>
        <v>内科</v>
      </c>
      <c r="AP393" s="9">
        <f t="shared" si="32"/>
        <v>83</v>
      </c>
      <c r="AQ393" s="9">
        <f>COUNTIF(AO:AO,AO393)</f>
        <v>214</v>
      </c>
      <c r="AR393" s="46">
        <f t="shared" si="33"/>
        <v>0.38785046728972</v>
      </c>
      <c r="AS393" s="47">
        <f t="shared" si="34"/>
        <v>1.25</v>
      </c>
      <c r="AT393" s="9">
        <v>1200</v>
      </c>
      <c r="AU393" s="9">
        <v>21</v>
      </c>
      <c r="AV393" s="48">
        <f t="shared" si="30"/>
        <v>1500</v>
      </c>
      <c r="AW393" s="9"/>
    </row>
    <row r="394" s="1" customFormat="1" ht="22" customHeight="1" spans="1:49">
      <c r="A394" s="9"/>
      <c r="B394" s="9"/>
      <c r="C394" s="9" t="s">
        <v>250</v>
      </c>
      <c r="D394" s="9">
        <v>825</v>
      </c>
      <c r="E394" s="11" t="s">
        <v>893</v>
      </c>
      <c r="F394" s="11">
        <v>121009</v>
      </c>
      <c r="G394" s="11" t="s">
        <v>100</v>
      </c>
      <c r="H394" s="11" t="s">
        <v>720</v>
      </c>
      <c r="I394" s="11" t="s">
        <v>114</v>
      </c>
      <c r="J394" s="11" t="s">
        <v>103</v>
      </c>
      <c r="K394" s="11">
        <v>0</v>
      </c>
      <c r="L394" s="11">
        <v>0</v>
      </c>
      <c r="M394" s="11">
        <v>0</v>
      </c>
      <c r="N394" s="11">
        <v>160</v>
      </c>
      <c r="O394" s="26">
        <v>4</v>
      </c>
      <c r="P394" s="26">
        <v>0</v>
      </c>
      <c r="Q394" s="25">
        <v>0</v>
      </c>
      <c r="R394" s="26">
        <v>0</v>
      </c>
      <c r="S394" s="26">
        <v>0</v>
      </c>
      <c r="T394" s="31">
        <v>200</v>
      </c>
      <c r="U394" s="32">
        <v>100</v>
      </c>
      <c r="V394" s="17">
        <v>0</v>
      </c>
      <c r="W394" s="17">
        <v>0</v>
      </c>
      <c r="X394" s="17">
        <v>0</v>
      </c>
      <c r="Y394" s="11">
        <v>0</v>
      </c>
      <c r="Z394" s="13">
        <v>0</v>
      </c>
      <c r="AA394" s="63"/>
      <c r="AB394" s="9">
        <v>100</v>
      </c>
      <c r="AC394" s="9">
        <v>150</v>
      </c>
      <c r="AD394" s="9">
        <v>100</v>
      </c>
      <c r="AE394" s="9">
        <v>0</v>
      </c>
      <c r="AF394" s="9">
        <v>0</v>
      </c>
      <c r="AG394" s="9">
        <v>0</v>
      </c>
      <c r="AH394" s="9">
        <v>0</v>
      </c>
      <c r="AI394" s="9">
        <v>0</v>
      </c>
      <c r="AJ394" s="9">
        <v>0</v>
      </c>
      <c r="AK394" s="9"/>
      <c r="AL394" s="9"/>
      <c r="AM394" s="9"/>
      <c r="AN394" s="44">
        <f t="shared" si="31"/>
        <v>810</v>
      </c>
      <c r="AO394" s="9" t="s">
        <v>720</v>
      </c>
      <c r="AP394" s="9">
        <f t="shared" si="32"/>
        <v>83</v>
      </c>
      <c r="AQ394" s="9">
        <f>COUNTIF(AO:AO,AO394)</f>
        <v>214</v>
      </c>
      <c r="AR394" s="46">
        <f t="shared" si="33"/>
        <v>0.38785046728972</v>
      </c>
      <c r="AS394" s="47">
        <f t="shared" si="34"/>
        <v>1.25</v>
      </c>
      <c r="AT394" s="9">
        <v>1200</v>
      </c>
      <c r="AU394" s="9">
        <v>21</v>
      </c>
      <c r="AV394" s="48">
        <f t="shared" si="30"/>
        <v>1500</v>
      </c>
      <c r="AW394" s="9"/>
    </row>
    <row r="395" s="1" customFormat="1" ht="22" customHeight="1" spans="1:49">
      <c r="A395" s="9"/>
      <c r="B395" s="9"/>
      <c r="C395" s="9" t="s">
        <v>863</v>
      </c>
      <c r="D395" s="9">
        <v>390</v>
      </c>
      <c r="E395" s="17" t="s">
        <v>894</v>
      </c>
      <c r="F395" s="11" t="s">
        <v>895</v>
      </c>
      <c r="G395" s="11" t="s">
        <v>100</v>
      </c>
      <c r="H395" s="11" t="s">
        <v>720</v>
      </c>
      <c r="I395" s="11" t="s">
        <v>109</v>
      </c>
      <c r="J395" s="11" t="s">
        <v>103</v>
      </c>
      <c r="K395" s="11">
        <v>0</v>
      </c>
      <c r="L395" s="11">
        <v>0</v>
      </c>
      <c r="M395" s="11">
        <v>0</v>
      </c>
      <c r="N395" s="11">
        <v>160</v>
      </c>
      <c r="O395" s="26">
        <v>0</v>
      </c>
      <c r="P395" s="26">
        <v>0</v>
      </c>
      <c r="Q395" s="26">
        <v>1</v>
      </c>
      <c r="R395" s="26">
        <v>0</v>
      </c>
      <c r="S395" s="26">
        <v>0</v>
      </c>
      <c r="T395" s="61">
        <v>20</v>
      </c>
      <c r="U395" s="32">
        <v>100</v>
      </c>
      <c r="V395" s="11">
        <v>10</v>
      </c>
      <c r="W395" s="11">
        <v>40</v>
      </c>
      <c r="X395" s="11">
        <v>60</v>
      </c>
      <c r="Y395" s="11">
        <v>60</v>
      </c>
      <c r="Z395" s="37">
        <v>0</v>
      </c>
      <c r="AA395" s="38"/>
      <c r="AB395" s="9">
        <v>100</v>
      </c>
      <c r="AC395" s="9">
        <v>150</v>
      </c>
      <c r="AD395" s="9">
        <v>100</v>
      </c>
      <c r="AE395" s="9">
        <v>0</v>
      </c>
      <c r="AF395" s="9">
        <v>0</v>
      </c>
      <c r="AG395" s="9">
        <v>0</v>
      </c>
      <c r="AH395" s="9">
        <v>0</v>
      </c>
      <c r="AI395" s="9">
        <v>0</v>
      </c>
      <c r="AJ395" s="9">
        <v>0</v>
      </c>
      <c r="AK395" s="9"/>
      <c r="AL395" s="9"/>
      <c r="AM395" s="9"/>
      <c r="AN395" s="44">
        <f t="shared" si="31"/>
        <v>800</v>
      </c>
      <c r="AO395" s="9" t="str">
        <f>VLOOKUP(H395,'[1]3.公布版'!$H:$AN,33,0)</f>
        <v>内科</v>
      </c>
      <c r="AP395" s="9">
        <f t="shared" si="32"/>
        <v>89</v>
      </c>
      <c r="AQ395" s="9">
        <f>COUNTIF(AO:AO,AO395)</f>
        <v>214</v>
      </c>
      <c r="AR395" s="46">
        <f t="shared" si="33"/>
        <v>0.41588785046729</v>
      </c>
      <c r="AS395" s="47">
        <f t="shared" si="34"/>
        <v>1</v>
      </c>
      <c r="AT395" s="9">
        <v>1200</v>
      </c>
      <c r="AU395" s="9">
        <v>21</v>
      </c>
      <c r="AV395" s="48">
        <f t="shared" si="30"/>
        <v>1200</v>
      </c>
      <c r="AW395" s="9"/>
    </row>
    <row r="396" s="1" customFormat="1" ht="22" customHeight="1" spans="1:49">
      <c r="A396" s="9"/>
      <c r="B396" s="9"/>
      <c r="C396" s="9" t="s">
        <v>863</v>
      </c>
      <c r="D396" s="9">
        <v>391</v>
      </c>
      <c r="E396" s="17" t="s">
        <v>896</v>
      </c>
      <c r="F396" s="11" t="s">
        <v>897</v>
      </c>
      <c r="G396" s="11" t="s">
        <v>113</v>
      </c>
      <c r="H396" s="11" t="s">
        <v>720</v>
      </c>
      <c r="I396" s="11" t="s">
        <v>114</v>
      </c>
      <c r="J396" s="11" t="s">
        <v>103</v>
      </c>
      <c r="K396" s="11">
        <v>0</v>
      </c>
      <c r="L396" s="11">
        <v>0</v>
      </c>
      <c r="M396" s="11">
        <v>0</v>
      </c>
      <c r="N396" s="11">
        <v>160</v>
      </c>
      <c r="O396" s="26">
        <v>0</v>
      </c>
      <c r="P396" s="26">
        <v>0</v>
      </c>
      <c r="Q396" s="26">
        <v>1</v>
      </c>
      <c r="R396" s="26">
        <v>0</v>
      </c>
      <c r="S396" s="26">
        <v>0</v>
      </c>
      <c r="T396" s="61">
        <v>20</v>
      </c>
      <c r="U396" s="32">
        <v>100</v>
      </c>
      <c r="V396" s="11">
        <v>10</v>
      </c>
      <c r="W396" s="11">
        <v>40</v>
      </c>
      <c r="X396" s="11">
        <v>60</v>
      </c>
      <c r="Y396" s="11">
        <v>60</v>
      </c>
      <c r="Z396" s="37">
        <v>0</v>
      </c>
      <c r="AA396" s="38"/>
      <c r="AB396" s="9">
        <v>100</v>
      </c>
      <c r="AC396" s="9">
        <v>150</v>
      </c>
      <c r="AD396" s="9">
        <v>100</v>
      </c>
      <c r="AE396" s="9">
        <v>0</v>
      </c>
      <c r="AF396" s="9">
        <v>0</v>
      </c>
      <c r="AG396" s="9">
        <v>0</v>
      </c>
      <c r="AH396" s="9">
        <v>0</v>
      </c>
      <c r="AI396" s="9">
        <v>0</v>
      </c>
      <c r="AJ396" s="9">
        <v>0</v>
      </c>
      <c r="AK396" s="9"/>
      <c r="AL396" s="9"/>
      <c r="AM396" s="9"/>
      <c r="AN396" s="44">
        <f t="shared" si="31"/>
        <v>800</v>
      </c>
      <c r="AO396" s="9" t="str">
        <f>VLOOKUP(H396,'[1]3.公布版'!$H:$AN,33,0)</f>
        <v>内科</v>
      </c>
      <c r="AP396" s="9">
        <f t="shared" si="32"/>
        <v>89</v>
      </c>
      <c r="AQ396" s="9">
        <f>COUNTIF(AO:AO,AO396)</f>
        <v>214</v>
      </c>
      <c r="AR396" s="46">
        <f t="shared" si="33"/>
        <v>0.41588785046729</v>
      </c>
      <c r="AS396" s="47">
        <f t="shared" si="34"/>
        <v>1</v>
      </c>
      <c r="AT396" s="9">
        <v>1200</v>
      </c>
      <c r="AU396" s="9">
        <v>21</v>
      </c>
      <c r="AV396" s="48">
        <f t="shared" si="30"/>
        <v>1200</v>
      </c>
      <c r="AW396" s="9"/>
    </row>
    <row r="397" s="1" customFormat="1" ht="22" customHeight="1" spans="1:49">
      <c r="A397" s="9"/>
      <c r="B397" s="9"/>
      <c r="C397" s="9" t="s">
        <v>863</v>
      </c>
      <c r="D397" s="9">
        <v>392</v>
      </c>
      <c r="E397" s="17" t="s">
        <v>898</v>
      </c>
      <c r="F397" s="11" t="s">
        <v>899</v>
      </c>
      <c r="G397" s="11" t="s">
        <v>113</v>
      </c>
      <c r="H397" s="11" t="s">
        <v>720</v>
      </c>
      <c r="I397" s="11" t="s">
        <v>114</v>
      </c>
      <c r="J397" s="11" t="s">
        <v>103</v>
      </c>
      <c r="K397" s="11">
        <v>0</v>
      </c>
      <c r="L397" s="11">
        <v>0</v>
      </c>
      <c r="M397" s="11">
        <v>0</v>
      </c>
      <c r="N397" s="11">
        <v>160</v>
      </c>
      <c r="O397" s="26">
        <v>0</v>
      </c>
      <c r="P397" s="26">
        <v>0</v>
      </c>
      <c r="Q397" s="26">
        <v>1</v>
      </c>
      <c r="R397" s="26">
        <v>0</v>
      </c>
      <c r="S397" s="26">
        <v>0</v>
      </c>
      <c r="T397" s="61">
        <v>20</v>
      </c>
      <c r="U397" s="32">
        <v>100</v>
      </c>
      <c r="V397" s="11">
        <v>10</v>
      </c>
      <c r="W397" s="11">
        <v>40</v>
      </c>
      <c r="X397" s="11">
        <v>60</v>
      </c>
      <c r="Y397" s="11">
        <v>60</v>
      </c>
      <c r="Z397" s="37">
        <v>0</v>
      </c>
      <c r="AA397" s="38"/>
      <c r="AB397" s="9">
        <v>100</v>
      </c>
      <c r="AC397" s="9">
        <v>150</v>
      </c>
      <c r="AD397" s="9">
        <v>100</v>
      </c>
      <c r="AE397" s="9">
        <v>0</v>
      </c>
      <c r="AF397" s="9">
        <v>0</v>
      </c>
      <c r="AG397" s="9">
        <v>0</v>
      </c>
      <c r="AH397" s="9">
        <v>0</v>
      </c>
      <c r="AI397" s="9">
        <v>0</v>
      </c>
      <c r="AJ397" s="9">
        <v>0</v>
      </c>
      <c r="AK397" s="9"/>
      <c r="AL397" s="9"/>
      <c r="AM397" s="9"/>
      <c r="AN397" s="44">
        <f t="shared" si="31"/>
        <v>800</v>
      </c>
      <c r="AO397" s="9" t="str">
        <f>VLOOKUP(H397,'[1]3.公布版'!$H:$AN,33,0)</f>
        <v>内科</v>
      </c>
      <c r="AP397" s="9">
        <f t="shared" si="32"/>
        <v>89</v>
      </c>
      <c r="AQ397" s="9">
        <f>COUNTIF(AO:AO,AO397)</f>
        <v>214</v>
      </c>
      <c r="AR397" s="46">
        <f t="shared" si="33"/>
        <v>0.41588785046729</v>
      </c>
      <c r="AS397" s="47">
        <f t="shared" si="34"/>
        <v>1</v>
      </c>
      <c r="AT397" s="9">
        <v>1200</v>
      </c>
      <c r="AU397" s="9">
        <v>21</v>
      </c>
      <c r="AV397" s="48">
        <f t="shared" si="30"/>
        <v>1200</v>
      </c>
      <c r="AW397" s="9"/>
    </row>
    <row r="398" s="1" customFormat="1" ht="22" customHeight="1" spans="1:49">
      <c r="A398" s="9"/>
      <c r="B398" s="9"/>
      <c r="C398" s="9" t="s">
        <v>231</v>
      </c>
      <c r="D398" s="9">
        <v>393</v>
      </c>
      <c r="E398" s="17" t="s">
        <v>900</v>
      </c>
      <c r="F398" s="11" t="s">
        <v>901</v>
      </c>
      <c r="G398" s="11" t="s">
        <v>100</v>
      </c>
      <c r="H398" s="11" t="s">
        <v>720</v>
      </c>
      <c r="I398" s="11" t="s">
        <v>109</v>
      </c>
      <c r="J398" s="11" t="s">
        <v>103</v>
      </c>
      <c r="K398" s="11">
        <v>0</v>
      </c>
      <c r="L398" s="11">
        <v>0</v>
      </c>
      <c r="M398" s="11">
        <v>0</v>
      </c>
      <c r="N398" s="11">
        <v>160</v>
      </c>
      <c r="O398" s="26">
        <v>0</v>
      </c>
      <c r="P398" s="26">
        <v>2</v>
      </c>
      <c r="Q398" s="26">
        <v>1</v>
      </c>
      <c r="R398" s="26">
        <v>0</v>
      </c>
      <c r="S398" s="26">
        <v>0</v>
      </c>
      <c r="T398" s="31">
        <v>60</v>
      </c>
      <c r="U398" s="32">
        <v>100</v>
      </c>
      <c r="V398" s="11">
        <v>0</v>
      </c>
      <c r="W398" s="11">
        <v>80</v>
      </c>
      <c r="X398" s="11">
        <v>30</v>
      </c>
      <c r="Y398" s="11">
        <v>0</v>
      </c>
      <c r="Z398" s="37">
        <v>20</v>
      </c>
      <c r="AA398" s="38"/>
      <c r="AB398" s="9">
        <v>100</v>
      </c>
      <c r="AC398" s="9">
        <v>150</v>
      </c>
      <c r="AD398" s="9">
        <v>100</v>
      </c>
      <c r="AE398" s="9">
        <v>0</v>
      </c>
      <c r="AF398" s="9">
        <v>0</v>
      </c>
      <c r="AG398" s="9">
        <v>0</v>
      </c>
      <c r="AH398" s="9">
        <v>0</v>
      </c>
      <c r="AI398" s="9">
        <v>0</v>
      </c>
      <c r="AJ398" s="9">
        <v>0</v>
      </c>
      <c r="AK398" s="9"/>
      <c r="AL398" s="9"/>
      <c r="AM398" s="9"/>
      <c r="AN398" s="44">
        <f t="shared" si="31"/>
        <v>800</v>
      </c>
      <c r="AO398" s="9" t="str">
        <f>VLOOKUP(H398,'[1]3.公布版'!$H:$AN,33,0)</f>
        <v>内科</v>
      </c>
      <c r="AP398" s="9">
        <f t="shared" si="32"/>
        <v>89</v>
      </c>
      <c r="AQ398" s="9">
        <f>COUNTIF(AO:AO,AO398)</f>
        <v>214</v>
      </c>
      <c r="AR398" s="46">
        <f t="shared" si="33"/>
        <v>0.41588785046729</v>
      </c>
      <c r="AS398" s="47">
        <f t="shared" si="34"/>
        <v>1</v>
      </c>
      <c r="AT398" s="9">
        <v>1200</v>
      </c>
      <c r="AU398" s="9">
        <v>21</v>
      </c>
      <c r="AV398" s="48">
        <f t="shared" si="30"/>
        <v>1200</v>
      </c>
      <c r="AW398" s="9"/>
    </row>
    <row r="399" s="1" customFormat="1" ht="22" customHeight="1" spans="1:49">
      <c r="A399" s="9"/>
      <c r="B399" s="9"/>
      <c r="C399" s="9" t="s">
        <v>337</v>
      </c>
      <c r="D399" s="9">
        <v>389</v>
      </c>
      <c r="E399" s="17" t="s">
        <v>902</v>
      </c>
      <c r="F399" s="11" t="s">
        <v>903</v>
      </c>
      <c r="G399" s="11" t="s">
        <v>113</v>
      </c>
      <c r="H399" s="11" t="s">
        <v>720</v>
      </c>
      <c r="I399" s="11" t="s">
        <v>114</v>
      </c>
      <c r="J399" s="17" t="s">
        <v>103</v>
      </c>
      <c r="K399" s="17">
        <v>0</v>
      </c>
      <c r="L399" s="17">
        <v>0</v>
      </c>
      <c r="M399" s="17">
        <v>0</v>
      </c>
      <c r="N399" s="17">
        <v>120</v>
      </c>
      <c r="O399" s="26">
        <v>0</v>
      </c>
      <c r="P399" s="26">
        <v>3</v>
      </c>
      <c r="Q399" s="26">
        <v>1</v>
      </c>
      <c r="R399" s="26">
        <v>0</v>
      </c>
      <c r="S399" s="26">
        <v>0</v>
      </c>
      <c r="T399" s="34">
        <v>80</v>
      </c>
      <c r="U399" s="35">
        <v>100</v>
      </c>
      <c r="V399" s="17">
        <v>0</v>
      </c>
      <c r="W399" s="17">
        <v>40</v>
      </c>
      <c r="X399" s="17">
        <v>60</v>
      </c>
      <c r="Y399" s="17">
        <v>30</v>
      </c>
      <c r="Z399" s="13">
        <v>20</v>
      </c>
      <c r="AA399" s="9"/>
      <c r="AB399" s="9">
        <v>100</v>
      </c>
      <c r="AC399" s="9">
        <v>150</v>
      </c>
      <c r="AD399" s="9">
        <v>100</v>
      </c>
      <c r="AE399" s="9">
        <v>0</v>
      </c>
      <c r="AF399" s="9">
        <v>0</v>
      </c>
      <c r="AG399" s="9">
        <v>0</v>
      </c>
      <c r="AH399" s="9">
        <v>0</v>
      </c>
      <c r="AI399" s="9">
        <v>0</v>
      </c>
      <c r="AJ399" s="9">
        <v>0</v>
      </c>
      <c r="AK399" s="9"/>
      <c r="AL399" s="9"/>
      <c r="AM399" s="9"/>
      <c r="AN399" s="44">
        <f t="shared" si="31"/>
        <v>800</v>
      </c>
      <c r="AO399" s="9" t="str">
        <f>VLOOKUP(H399,'[1]3.公布版'!$H:$AN,33,0)</f>
        <v>内科</v>
      </c>
      <c r="AP399" s="9">
        <f t="shared" si="32"/>
        <v>89</v>
      </c>
      <c r="AQ399" s="9">
        <f>COUNTIF(AO:AO,AO399)</f>
        <v>214</v>
      </c>
      <c r="AR399" s="46">
        <f t="shared" si="33"/>
        <v>0.41588785046729</v>
      </c>
      <c r="AS399" s="47">
        <f t="shared" si="34"/>
        <v>1</v>
      </c>
      <c r="AT399" s="9">
        <v>1200</v>
      </c>
      <c r="AU399" s="9">
        <v>21</v>
      </c>
      <c r="AV399" s="48">
        <f t="shared" si="30"/>
        <v>1200</v>
      </c>
      <c r="AW399" s="9"/>
    </row>
    <row r="400" s="1" customFormat="1" ht="22" customHeight="1" spans="1:49">
      <c r="A400" s="9"/>
      <c r="B400" s="9"/>
      <c r="C400" s="9" t="s">
        <v>420</v>
      </c>
      <c r="D400" s="9">
        <v>394</v>
      </c>
      <c r="E400" s="10" t="s">
        <v>904</v>
      </c>
      <c r="F400" s="11">
        <v>623004</v>
      </c>
      <c r="G400" s="11" t="s">
        <v>100</v>
      </c>
      <c r="H400" s="11" t="s">
        <v>720</v>
      </c>
      <c r="I400" s="11" t="s">
        <v>102</v>
      </c>
      <c r="J400" s="17" t="s">
        <v>103</v>
      </c>
      <c r="K400" s="17">
        <v>0</v>
      </c>
      <c r="L400" s="17">
        <v>0</v>
      </c>
      <c r="M400" s="17">
        <v>0</v>
      </c>
      <c r="N400" s="17">
        <v>160</v>
      </c>
      <c r="O400" s="26">
        <v>0</v>
      </c>
      <c r="P400" s="26">
        <v>0</v>
      </c>
      <c r="Q400" s="26">
        <v>2</v>
      </c>
      <c r="R400" s="26">
        <v>0</v>
      </c>
      <c r="S400" s="26">
        <v>0</v>
      </c>
      <c r="T400" s="34">
        <v>40</v>
      </c>
      <c r="U400" s="35">
        <v>100</v>
      </c>
      <c r="V400" s="51">
        <v>10</v>
      </c>
      <c r="W400" s="51">
        <v>40</v>
      </c>
      <c r="X400" s="51">
        <v>60</v>
      </c>
      <c r="Y400" s="51">
        <v>30</v>
      </c>
      <c r="Z400" s="52">
        <v>0</v>
      </c>
      <c r="AA400" s="53" t="s">
        <v>862</v>
      </c>
      <c r="AB400" s="9">
        <v>100</v>
      </c>
      <c r="AC400" s="9">
        <v>150</v>
      </c>
      <c r="AD400" s="9">
        <v>100</v>
      </c>
      <c r="AE400" s="9">
        <v>0</v>
      </c>
      <c r="AF400" s="9">
        <v>0</v>
      </c>
      <c r="AG400" s="9">
        <v>0</v>
      </c>
      <c r="AH400" s="9">
        <v>0</v>
      </c>
      <c r="AI400" s="9">
        <v>0</v>
      </c>
      <c r="AJ400" s="9">
        <v>0</v>
      </c>
      <c r="AK400" s="9"/>
      <c r="AL400" s="9"/>
      <c r="AM400" s="9"/>
      <c r="AN400" s="44">
        <f t="shared" si="31"/>
        <v>790</v>
      </c>
      <c r="AO400" s="9" t="str">
        <f>VLOOKUP(H400,'[1]3.公布版'!$H:$AN,33,0)</f>
        <v>内科</v>
      </c>
      <c r="AP400" s="9">
        <f t="shared" si="32"/>
        <v>94</v>
      </c>
      <c r="AQ400" s="9">
        <f>COUNTIF(AO:AO,AO400)</f>
        <v>214</v>
      </c>
      <c r="AR400" s="46">
        <f t="shared" si="33"/>
        <v>0.439252336448598</v>
      </c>
      <c r="AS400" s="47">
        <f t="shared" si="34"/>
        <v>1</v>
      </c>
      <c r="AT400" s="9">
        <v>1200</v>
      </c>
      <c r="AU400" s="9">
        <v>21</v>
      </c>
      <c r="AV400" s="48">
        <f t="shared" si="30"/>
        <v>1200</v>
      </c>
      <c r="AW400" s="9"/>
    </row>
    <row r="401" s="1" customFormat="1" ht="22" customHeight="1" spans="1:49">
      <c r="A401" s="9"/>
      <c r="B401" s="9"/>
      <c r="C401" s="9" t="s">
        <v>863</v>
      </c>
      <c r="D401" s="9">
        <v>396</v>
      </c>
      <c r="E401" s="17" t="s">
        <v>905</v>
      </c>
      <c r="F401" s="11" t="s">
        <v>906</v>
      </c>
      <c r="G401" s="11" t="s">
        <v>100</v>
      </c>
      <c r="H401" s="11" t="s">
        <v>720</v>
      </c>
      <c r="I401" s="11" t="s">
        <v>102</v>
      </c>
      <c r="J401" s="11" t="s">
        <v>103</v>
      </c>
      <c r="K401" s="11">
        <v>0</v>
      </c>
      <c r="L401" s="11">
        <v>0</v>
      </c>
      <c r="M401" s="11">
        <v>0</v>
      </c>
      <c r="N401" s="11">
        <v>160</v>
      </c>
      <c r="O401" s="26">
        <v>0</v>
      </c>
      <c r="P401" s="26">
        <v>0</v>
      </c>
      <c r="Q401" s="25">
        <v>0</v>
      </c>
      <c r="R401" s="26">
        <v>0</v>
      </c>
      <c r="S401" s="26">
        <v>0</v>
      </c>
      <c r="T401" s="61">
        <v>0</v>
      </c>
      <c r="U401" s="32">
        <v>100</v>
      </c>
      <c r="V401" s="11">
        <v>10</v>
      </c>
      <c r="W401" s="11">
        <v>40</v>
      </c>
      <c r="X401" s="11">
        <v>60</v>
      </c>
      <c r="Y401" s="11">
        <v>60</v>
      </c>
      <c r="Z401" s="37">
        <v>0</v>
      </c>
      <c r="AA401" s="38"/>
      <c r="AB401" s="9">
        <v>100</v>
      </c>
      <c r="AC401" s="9">
        <v>150</v>
      </c>
      <c r="AD401" s="9">
        <v>100</v>
      </c>
      <c r="AE401" s="9">
        <v>0</v>
      </c>
      <c r="AF401" s="9">
        <v>0</v>
      </c>
      <c r="AG401" s="9">
        <v>0</v>
      </c>
      <c r="AH401" s="9">
        <v>0</v>
      </c>
      <c r="AI401" s="9">
        <v>0</v>
      </c>
      <c r="AJ401" s="9">
        <v>0</v>
      </c>
      <c r="AK401" s="9"/>
      <c r="AL401" s="9"/>
      <c r="AM401" s="9"/>
      <c r="AN401" s="44">
        <f t="shared" si="31"/>
        <v>780</v>
      </c>
      <c r="AO401" s="9" t="str">
        <f>VLOOKUP(H401,'[1]3.公布版'!$H:$AN,33,0)</f>
        <v>内科</v>
      </c>
      <c r="AP401" s="9">
        <f t="shared" si="32"/>
        <v>95</v>
      </c>
      <c r="AQ401" s="9">
        <f>COUNTIF(AO:AO,AO401)</f>
        <v>214</v>
      </c>
      <c r="AR401" s="46">
        <f t="shared" si="33"/>
        <v>0.44392523364486</v>
      </c>
      <c r="AS401" s="47">
        <f t="shared" si="34"/>
        <v>1</v>
      </c>
      <c r="AT401" s="9">
        <v>1200</v>
      </c>
      <c r="AU401" s="9">
        <v>21</v>
      </c>
      <c r="AV401" s="48">
        <f t="shared" si="30"/>
        <v>1200</v>
      </c>
      <c r="AW401" s="9"/>
    </row>
    <row r="402" s="2" customFormat="1" ht="22" customHeight="1" spans="1:49">
      <c r="A402" s="9"/>
      <c r="B402" s="9"/>
      <c r="C402" s="9" t="s">
        <v>231</v>
      </c>
      <c r="D402" s="9">
        <v>397</v>
      </c>
      <c r="E402" s="17" t="s">
        <v>907</v>
      </c>
      <c r="F402" s="11" t="s">
        <v>908</v>
      </c>
      <c r="G402" s="11" t="s">
        <v>113</v>
      </c>
      <c r="H402" s="11" t="s">
        <v>720</v>
      </c>
      <c r="I402" s="11" t="s">
        <v>114</v>
      </c>
      <c r="J402" s="11" t="s">
        <v>103</v>
      </c>
      <c r="K402" s="11">
        <v>0</v>
      </c>
      <c r="L402" s="11">
        <v>0</v>
      </c>
      <c r="M402" s="11">
        <v>0</v>
      </c>
      <c r="N402" s="11">
        <v>160</v>
      </c>
      <c r="O402" s="26">
        <v>0</v>
      </c>
      <c r="P402" s="26">
        <v>3</v>
      </c>
      <c r="Q402" s="25">
        <v>0.5</v>
      </c>
      <c r="R402" s="26">
        <v>0</v>
      </c>
      <c r="S402" s="26">
        <v>0</v>
      </c>
      <c r="T402" s="31">
        <v>70</v>
      </c>
      <c r="U402" s="32">
        <v>100</v>
      </c>
      <c r="V402" s="11">
        <v>10</v>
      </c>
      <c r="W402" s="11">
        <v>80</v>
      </c>
      <c r="X402" s="11">
        <v>0</v>
      </c>
      <c r="Y402" s="11">
        <v>90</v>
      </c>
      <c r="Z402" s="37">
        <v>20</v>
      </c>
      <c r="AA402" s="38"/>
      <c r="AB402" s="9">
        <v>100</v>
      </c>
      <c r="AC402" s="9">
        <v>150</v>
      </c>
      <c r="AD402" s="9">
        <v>0</v>
      </c>
      <c r="AE402" s="9">
        <v>0</v>
      </c>
      <c r="AF402" s="9">
        <v>0</v>
      </c>
      <c r="AG402" s="9">
        <v>0</v>
      </c>
      <c r="AH402" s="9">
        <v>0</v>
      </c>
      <c r="AI402" s="9">
        <v>0</v>
      </c>
      <c r="AJ402" s="9">
        <v>0</v>
      </c>
      <c r="AK402" s="9"/>
      <c r="AL402" s="9"/>
      <c r="AM402" s="9"/>
      <c r="AN402" s="44">
        <f t="shared" si="31"/>
        <v>780</v>
      </c>
      <c r="AO402" s="9" t="str">
        <f>VLOOKUP(H402,'[1]3.公布版'!$H:$AN,33,0)</f>
        <v>内科</v>
      </c>
      <c r="AP402" s="9">
        <f t="shared" si="32"/>
        <v>95</v>
      </c>
      <c r="AQ402" s="9">
        <f>COUNTIF(AO:AO,AO402)</f>
        <v>214</v>
      </c>
      <c r="AR402" s="46">
        <f t="shared" si="33"/>
        <v>0.44392523364486</v>
      </c>
      <c r="AS402" s="47">
        <f t="shared" si="34"/>
        <v>1</v>
      </c>
      <c r="AT402" s="9">
        <v>1200</v>
      </c>
      <c r="AU402" s="9">
        <v>21</v>
      </c>
      <c r="AV402" s="48">
        <f t="shared" si="30"/>
        <v>1200</v>
      </c>
      <c r="AW402" s="9"/>
    </row>
    <row r="403" s="2" customFormat="1" ht="22" customHeight="1" spans="1:49">
      <c r="A403" s="9"/>
      <c r="B403" s="9"/>
      <c r="C403" s="9" t="s">
        <v>250</v>
      </c>
      <c r="D403" s="9">
        <v>398</v>
      </c>
      <c r="E403" s="17" t="s">
        <v>909</v>
      </c>
      <c r="F403" s="11" t="s">
        <v>910</v>
      </c>
      <c r="G403" s="11" t="s">
        <v>100</v>
      </c>
      <c r="H403" s="11" t="s">
        <v>720</v>
      </c>
      <c r="I403" s="11" t="s">
        <v>109</v>
      </c>
      <c r="J403" s="11" t="s">
        <v>103</v>
      </c>
      <c r="K403" s="11">
        <v>0</v>
      </c>
      <c r="L403" s="11">
        <v>0</v>
      </c>
      <c r="M403" s="11">
        <v>0</v>
      </c>
      <c r="N403" s="11">
        <v>160</v>
      </c>
      <c r="O403" s="26">
        <v>0</v>
      </c>
      <c r="P403" s="25">
        <v>5</v>
      </c>
      <c r="Q403" s="25">
        <v>0</v>
      </c>
      <c r="R403" s="26">
        <v>0</v>
      </c>
      <c r="S403" s="26">
        <v>0</v>
      </c>
      <c r="T403" s="31">
        <v>100</v>
      </c>
      <c r="U403" s="32">
        <v>100</v>
      </c>
      <c r="V403" s="11">
        <v>0</v>
      </c>
      <c r="W403" s="11">
        <v>40</v>
      </c>
      <c r="X403" s="11">
        <v>0</v>
      </c>
      <c r="Y403" s="11">
        <v>30</v>
      </c>
      <c r="Z403" s="37">
        <v>0</v>
      </c>
      <c r="AA403" s="38"/>
      <c r="AB403" s="9">
        <v>100</v>
      </c>
      <c r="AC403" s="9">
        <v>150</v>
      </c>
      <c r="AD403" s="9">
        <v>100</v>
      </c>
      <c r="AE403" s="9">
        <v>0</v>
      </c>
      <c r="AF403" s="9">
        <v>0</v>
      </c>
      <c r="AG403" s="9">
        <v>0</v>
      </c>
      <c r="AH403" s="9">
        <v>0</v>
      </c>
      <c r="AI403" s="9">
        <v>0</v>
      </c>
      <c r="AJ403" s="9">
        <v>0</v>
      </c>
      <c r="AK403" s="9"/>
      <c r="AL403" s="9"/>
      <c r="AM403" s="9"/>
      <c r="AN403" s="44">
        <f t="shared" si="31"/>
        <v>780</v>
      </c>
      <c r="AO403" s="9" t="str">
        <f>VLOOKUP(H403,'[1]3.公布版'!$H:$AN,33,0)</f>
        <v>内科</v>
      </c>
      <c r="AP403" s="9">
        <f t="shared" si="32"/>
        <v>95</v>
      </c>
      <c r="AQ403" s="9">
        <f>COUNTIF(AO:AO,AO403)</f>
        <v>214</v>
      </c>
      <c r="AR403" s="46">
        <f t="shared" si="33"/>
        <v>0.44392523364486</v>
      </c>
      <c r="AS403" s="47">
        <f t="shared" si="34"/>
        <v>1</v>
      </c>
      <c r="AT403" s="9">
        <v>1200</v>
      </c>
      <c r="AU403" s="9">
        <v>21</v>
      </c>
      <c r="AV403" s="48">
        <f t="shared" si="30"/>
        <v>1200</v>
      </c>
      <c r="AW403" s="9"/>
    </row>
    <row r="404" s="2" customFormat="1" ht="22" customHeight="1" spans="1:49">
      <c r="A404" s="9"/>
      <c r="B404" s="9"/>
      <c r="C404" s="9" t="s">
        <v>231</v>
      </c>
      <c r="D404" s="9">
        <v>399</v>
      </c>
      <c r="E404" s="17" t="s">
        <v>911</v>
      </c>
      <c r="F404" s="11">
        <v>622026</v>
      </c>
      <c r="G404" s="11" t="s">
        <v>100</v>
      </c>
      <c r="H404" s="11" t="s">
        <v>720</v>
      </c>
      <c r="I404" s="11" t="s">
        <v>102</v>
      </c>
      <c r="J404" s="11" t="s">
        <v>103</v>
      </c>
      <c r="K404" s="11">
        <v>0</v>
      </c>
      <c r="L404" s="11">
        <v>0</v>
      </c>
      <c r="M404" s="11">
        <v>0</v>
      </c>
      <c r="N404" s="11">
        <v>160</v>
      </c>
      <c r="O404" s="26">
        <v>0</v>
      </c>
      <c r="P404" s="26">
        <v>2</v>
      </c>
      <c r="Q404" s="25">
        <v>0</v>
      </c>
      <c r="R404" s="26">
        <v>0</v>
      </c>
      <c r="S404" s="26">
        <v>0</v>
      </c>
      <c r="T404" s="31">
        <v>40</v>
      </c>
      <c r="U404" s="32">
        <v>100</v>
      </c>
      <c r="V404" s="11">
        <v>0</v>
      </c>
      <c r="W404" s="11">
        <v>40</v>
      </c>
      <c r="X404" s="11">
        <v>0</v>
      </c>
      <c r="Y404" s="11">
        <v>60</v>
      </c>
      <c r="Z404" s="37">
        <v>20</v>
      </c>
      <c r="AA404" s="38"/>
      <c r="AB404" s="9">
        <v>100</v>
      </c>
      <c r="AC404" s="9">
        <v>150</v>
      </c>
      <c r="AD404" s="9">
        <v>100</v>
      </c>
      <c r="AE404" s="9">
        <v>0</v>
      </c>
      <c r="AF404" s="9">
        <v>0</v>
      </c>
      <c r="AG404" s="9">
        <v>0</v>
      </c>
      <c r="AH404" s="9">
        <v>0</v>
      </c>
      <c r="AI404" s="9">
        <v>0</v>
      </c>
      <c r="AJ404" s="9">
        <v>0</v>
      </c>
      <c r="AK404" s="9"/>
      <c r="AL404" s="9"/>
      <c r="AM404" s="9"/>
      <c r="AN404" s="44">
        <f t="shared" si="31"/>
        <v>770</v>
      </c>
      <c r="AO404" s="9" t="str">
        <f>VLOOKUP(H404,'[1]3.公布版'!$H:$AN,33,0)</f>
        <v>内科</v>
      </c>
      <c r="AP404" s="9">
        <f t="shared" si="32"/>
        <v>98</v>
      </c>
      <c r="AQ404" s="9">
        <f>COUNTIF(AO:AO,AO404)</f>
        <v>214</v>
      </c>
      <c r="AR404" s="46">
        <f t="shared" si="33"/>
        <v>0.457943925233645</v>
      </c>
      <c r="AS404" s="47">
        <f t="shared" si="34"/>
        <v>1</v>
      </c>
      <c r="AT404" s="9">
        <v>1200</v>
      </c>
      <c r="AU404" s="9">
        <v>21</v>
      </c>
      <c r="AV404" s="48">
        <f t="shared" si="30"/>
        <v>1200</v>
      </c>
      <c r="AW404" s="9"/>
    </row>
    <row r="405" s="2" customFormat="1" ht="22" customHeight="1" spans="1:49">
      <c r="A405" s="9"/>
      <c r="B405" s="9"/>
      <c r="C405" s="9" t="s">
        <v>813</v>
      </c>
      <c r="D405" s="9">
        <v>400</v>
      </c>
      <c r="E405" s="60" t="s">
        <v>912</v>
      </c>
      <c r="F405" s="11" t="s">
        <v>913</v>
      </c>
      <c r="G405" s="11" t="s">
        <v>100</v>
      </c>
      <c r="H405" s="11" t="s">
        <v>720</v>
      </c>
      <c r="I405" s="11" t="s">
        <v>114</v>
      </c>
      <c r="J405" s="11" t="s">
        <v>103</v>
      </c>
      <c r="K405" s="11">
        <v>0</v>
      </c>
      <c r="L405" s="11">
        <v>0</v>
      </c>
      <c r="M405" s="11">
        <v>0</v>
      </c>
      <c r="N405" s="11">
        <v>160</v>
      </c>
      <c r="O405" s="26">
        <v>0</v>
      </c>
      <c r="P405" s="26">
        <v>2</v>
      </c>
      <c r="Q405" s="26">
        <v>1</v>
      </c>
      <c r="R405" s="26">
        <v>0</v>
      </c>
      <c r="S405" s="26">
        <v>0</v>
      </c>
      <c r="T405" s="31">
        <v>60</v>
      </c>
      <c r="U405" s="32">
        <v>100</v>
      </c>
      <c r="V405" s="11">
        <v>10</v>
      </c>
      <c r="W405" s="11">
        <v>40</v>
      </c>
      <c r="X405" s="11">
        <v>60</v>
      </c>
      <c r="Y405" s="11">
        <v>60</v>
      </c>
      <c r="Z405" s="37">
        <v>20</v>
      </c>
      <c r="AA405" s="38"/>
      <c r="AB405" s="9">
        <v>100</v>
      </c>
      <c r="AC405" s="9">
        <v>150</v>
      </c>
      <c r="AD405" s="9">
        <v>0</v>
      </c>
      <c r="AE405" s="9">
        <v>0</v>
      </c>
      <c r="AF405" s="9">
        <v>0</v>
      </c>
      <c r="AG405" s="9">
        <v>0</v>
      </c>
      <c r="AH405" s="9">
        <v>0</v>
      </c>
      <c r="AI405" s="9">
        <v>0</v>
      </c>
      <c r="AJ405" s="9">
        <v>0</v>
      </c>
      <c r="AK405" s="9"/>
      <c r="AL405" s="9"/>
      <c r="AM405" s="9"/>
      <c r="AN405" s="44">
        <f t="shared" si="31"/>
        <v>760</v>
      </c>
      <c r="AO405" s="9" t="str">
        <f>VLOOKUP(H405,'[1]3.公布版'!$H:$AN,33,0)</f>
        <v>内科</v>
      </c>
      <c r="AP405" s="9">
        <f t="shared" si="32"/>
        <v>99</v>
      </c>
      <c r="AQ405" s="9">
        <f>COUNTIF(AO:AO,AO405)</f>
        <v>214</v>
      </c>
      <c r="AR405" s="46">
        <f t="shared" si="33"/>
        <v>0.462616822429907</v>
      </c>
      <c r="AS405" s="47">
        <f t="shared" si="34"/>
        <v>1</v>
      </c>
      <c r="AT405" s="9">
        <v>1200</v>
      </c>
      <c r="AU405" s="9">
        <v>21</v>
      </c>
      <c r="AV405" s="48">
        <f t="shared" si="30"/>
        <v>1200</v>
      </c>
      <c r="AW405" s="9"/>
    </row>
    <row r="406" s="2" customFormat="1" ht="22" customHeight="1" spans="1:49">
      <c r="A406" s="9"/>
      <c r="B406" s="9"/>
      <c r="C406" s="9" t="s">
        <v>420</v>
      </c>
      <c r="D406" s="9">
        <v>401</v>
      </c>
      <c r="E406" s="13" t="s">
        <v>914</v>
      </c>
      <c r="F406" s="11" t="s">
        <v>915</v>
      </c>
      <c r="G406" s="11" t="s">
        <v>113</v>
      </c>
      <c r="H406" s="11" t="s">
        <v>720</v>
      </c>
      <c r="I406" s="11" t="s">
        <v>114</v>
      </c>
      <c r="J406" s="17" t="s">
        <v>103</v>
      </c>
      <c r="K406" s="17">
        <v>0</v>
      </c>
      <c r="L406" s="17">
        <v>0</v>
      </c>
      <c r="M406" s="17">
        <v>0</v>
      </c>
      <c r="N406" s="17">
        <v>160</v>
      </c>
      <c r="O406" s="26">
        <v>0</v>
      </c>
      <c r="P406" s="26">
        <v>2</v>
      </c>
      <c r="Q406" s="25">
        <v>0</v>
      </c>
      <c r="R406" s="26">
        <v>0</v>
      </c>
      <c r="S406" s="26">
        <v>0</v>
      </c>
      <c r="T406" s="62">
        <v>40</v>
      </c>
      <c r="U406" s="35">
        <v>100</v>
      </c>
      <c r="V406" s="51">
        <v>10</v>
      </c>
      <c r="W406" s="51">
        <v>40</v>
      </c>
      <c r="X406" s="51">
        <v>30</v>
      </c>
      <c r="Y406" s="51">
        <v>30</v>
      </c>
      <c r="Z406" s="52">
        <v>0</v>
      </c>
      <c r="AA406" s="53" t="s">
        <v>862</v>
      </c>
      <c r="AB406" s="9">
        <v>100</v>
      </c>
      <c r="AC406" s="9">
        <v>150</v>
      </c>
      <c r="AD406" s="9">
        <v>100</v>
      </c>
      <c r="AE406" s="9">
        <v>0</v>
      </c>
      <c r="AF406" s="9">
        <v>0</v>
      </c>
      <c r="AG406" s="9">
        <v>0</v>
      </c>
      <c r="AH406" s="9">
        <v>0</v>
      </c>
      <c r="AI406" s="9">
        <v>0</v>
      </c>
      <c r="AJ406" s="9">
        <v>0</v>
      </c>
      <c r="AK406" s="9"/>
      <c r="AL406" s="9"/>
      <c r="AM406" s="9"/>
      <c r="AN406" s="44">
        <f t="shared" si="31"/>
        <v>760</v>
      </c>
      <c r="AO406" s="9" t="str">
        <f>VLOOKUP(H406,'[1]3.公布版'!$H:$AN,33,0)</f>
        <v>内科</v>
      </c>
      <c r="AP406" s="9">
        <f t="shared" si="32"/>
        <v>99</v>
      </c>
      <c r="AQ406" s="9">
        <f>COUNTIF(AO:AO,AO406)</f>
        <v>214</v>
      </c>
      <c r="AR406" s="46">
        <f t="shared" si="33"/>
        <v>0.462616822429907</v>
      </c>
      <c r="AS406" s="47">
        <f t="shared" si="34"/>
        <v>1</v>
      </c>
      <c r="AT406" s="9">
        <v>1200</v>
      </c>
      <c r="AU406" s="9">
        <v>21</v>
      </c>
      <c r="AV406" s="48">
        <f t="shared" si="30"/>
        <v>1200</v>
      </c>
      <c r="AW406" s="9"/>
    </row>
    <row r="407" s="2" customFormat="1" ht="22" customHeight="1" spans="1:49">
      <c r="A407" s="9"/>
      <c r="B407" s="9"/>
      <c r="C407" s="9" t="s">
        <v>153</v>
      </c>
      <c r="D407" s="9">
        <v>402</v>
      </c>
      <c r="E407" s="17" t="s">
        <v>916</v>
      </c>
      <c r="F407" s="11" t="s">
        <v>917</v>
      </c>
      <c r="G407" s="11" t="s">
        <v>100</v>
      </c>
      <c r="H407" s="11" t="s">
        <v>720</v>
      </c>
      <c r="I407" s="11" t="s">
        <v>109</v>
      </c>
      <c r="J407" s="17" t="s">
        <v>103</v>
      </c>
      <c r="K407" s="17">
        <v>0</v>
      </c>
      <c r="L407" s="17">
        <v>0</v>
      </c>
      <c r="M407" s="17">
        <v>0</v>
      </c>
      <c r="N407" s="17">
        <v>160</v>
      </c>
      <c r="O407" s="26">
        <v>0</v>
      </c>
      <c r="P407" s="26">
        <v>3</v>
      </c>
      <c r="Q407" s="26">
        <v>1</v>
      </c>
      <c r="R407" s="26">
        <v>0</v>
      </c>
      <c r="S407" s="26">
        <v>0</v>
      </c>
      <c r="T407" s="34">
        <v>80</v>
      </c>
      <c r="U407" s="35">
        <v>100</v>
      </c>
      <c r="V407" s="17">
        <v>10</v>
      </c>
      <c r="W407" s="17">
        <v>40</v>
      </c>
      <c r="X407" s="17">
        <v>60</v>
      </c>
      <c r="Y407" s="17">
        <v>60</v>
      </c>
      <c r="Z407" s="13">
        <v>0</v>
      </c>
      <c r="AA407" s="9"/>
      <c r="AB407" s="9">
        <v>100</v>
      </c>
      <c r="AC407" s="9">
        <v>150</v>
      </c>
      <c r="AD407" s="9">
        <v>0</v>
      </c>
      <c r="AE407" s="9">
        <v>0</v>
      </c>
      <c r="AF407" s="9">
        <v>0</v>
      </c>
      <c r="AG407" s="9">
        <v>0</v>
      </c>
      <c r="AH407" s="9">
        <v>0</v>
      </c>
      <c r="AI407" s="9">
        <v>0</v>
      </c>
      <c r="AJ407" s="9">
        <v>0</v>
      </c>
      <c r="AK407" s="9"/>
      <c r="AL407" s="9"/>
      <c r="AM407" s="9"/>
      <c r="AN407" s="44">
        <f t="shared" si="31"/>
        <v>760</v>
      </c>
      <c r="AO407" s="9" t="str">
        <f>VLOOKUP(H407,'[1]3.公布版'!$H:$AN,33,0)</f>
        <v>内科</v>
      </c>
      <c r="AP407" s="9">
        <f t="shared" si="32"/>
        <v>99</v>
      </c>
      <c r="AQ407" s="9">
        <f>COUNTIF(AO:AO,AO407)</f>
        <v>214</v>
      </c>
      <c r="AR407" s="46">
        <f t="shared" si="33"/>
        <v>0.462616822429907</v>
      </c>
      <c r="AS407" s="47">
        <f t="shared" si="34"/>
        <v>1</v>
      </c>
      <c r="AT407" s="9">
        <v>1200</v>
      </c>
      <c r="AU407" s="9">
        <v>21</v>
      </c>
      <c r="AV407" s="48">
        <f t="shared" si="30"/>
        <v>1200</v>
      </c>
      <c r="AW407" s="9"/>
    </row>
    <row r="408" s="2" customFormat="1" ht="22" customHeight="1" spans="1:49">
      <c r="A408" s="9"/>
      <c r="B408" s="9"/>
      <c r="C408" s="9" t="s">
        <v>153</v>
      </c>
      <c r="D408" s="9">
        <v>403</v>
      </c>
      <c r="E408" s="17" t="s">
        <v>918</v>
      </c>
      <c r="F408" s="11" t="s">
        <v>919</v>
      </c>
      <c r="G408" s="11" t="s">
        <v>100</v>
      </c>
      <c r="H408" s="11" t="s">
        <v>720</v>
      </c>
      <c r="I408" s="11" t="s">
        <v>109</v>
      </c>
      <c r="J408" s="17" t="s">
        <v>103</v>
      </c>
      <c r="K408" s="17">
        <v>0</v>
      </c>
      <c r="L408" s="17">
        <v>0</v>
      </c>
      <c r="M408" s="17">
        <v>0</v>
      </c>
      <c r="N408" s="17">
        <v>160</v>
      </c>
      <c r="O408" s="26">
        <v>0</v>
      </c>
      <c r="P408" s="26">
        <v>3</v>
      </c>
      <c r="Q408" s="26">
        <v>1</v>
      </c>
      <c r="R408" s="26">
        <v>0</v>
      </c>
      <c r="S408" s="26">
        <v>0</v>
      </c>
      <c r="T408" s="34">
        <v>80</v>
      </c>
      <c r="U408" s="35">
        <v>100</v>
      </c>
      <c r="V408" s="17">
        <v>10</v>
      </c>
      <c r="W408" s="17">
        <v>40</v>
      </c>
      <c r="X408" s="17">
        <v>60</v>
      </c>
      <c r="Y408" s="17">
        <v>60</v>
      </c>
      <c r="Z408" s="13">
        <v>0</v>
      </c>
      <c r="AA408" s="9"/>
      <c r="AB408" s="9">
        <v>100</v>
      </c>
      <c r="AC408" s="9">
        <v>150</v>
      </c>
      <c r="AD408" s="9">
        <v>0</v>
      </c>
      <c r="AE408" s="9">
        <v>0</v>
      </c>
      <c r="AF408" s="9">
        <v>0</v>
      </c>
      <c r="AG408" s="9">
        <v>0</v>
      </c>
      <c r="AH408" s="9">
        <v>0</v>
      </c>
      <c r="AI408" s="9">
        <v>0</v>
      </c>
      <c r="AJ408" s="9">
        <v>0</v>
      </c>
      <c r="AK408" s="9"/>
      <c r="AL408" s="9"/>
      <c r="AM408" s="9"/>
      <c r="AN408" s="44">
        <f t="shared" si="31"/>
        <v>760</v>
      </c>
      <c r="AO408" s="9" t="str">
        <f>VLOOKUP(H408,'[1]3.公布版'!$H:$AN,33,0)</f>
        <v>内科</v>
      </c>
      <c r="AP408" s="9">
        <f t="shared" si="32"/>
        <v>99</v>
      </c>
      <c r="AQ408" s="9">
        <f>COUNTIF(AO:AO,AO408)</f>
        <v>214</v>
      </c>
      <c r="AR408" s="46">
        <f t="shared" si="33"/>
        <v>0.462616822429907</v>
      </c>
      <c r="AS408" s="47">
        <f t="shared" si="34"/>
        <v>1</v>
      </c>
      <c r="AT408" s="9">
        <v>1200</v>
      </c>
      <c r="AU408" s="9">
        <v>21</v>
      </c>
      <c r="AV408" s="48">
        <f t="shared" si="30"/>
        <v>1200</v>
      </c>
      <c r="AW408" s="9"/>
    </row>
    <row r="409" s="2" customFormat="1" ht="22" customHeight="1" spans="1:49">
      <c r="A409" s="9"/>
      <c r="B409" s="9"/>
      <c r="C409" s="9" t="s">
        <v>231</v>
      </c>
      <c r="D409" s="9">
        <v>404</v>
      </c>
      <c r="E409" s="17" t="s">
        <v>920</v>
      </c>
      <c r="F409" s="11">
        <v>120021</v>
      </c>
      <c r="G409" s="11" t="s">
        <v>100</v>
      </c>
      <c r="H409" s="11" t="s">
        <v>720</v>
      </c>
      <c r="I409" s="11" t="s">
        <v>109</v>
      </c>
      <c r="J409" s="11" t="s">
        <v>103</v>
      </c>
      <c r="K409" s="11">
        <v>0</v>
      </c>
      <c r="L409" s="11">
        <v>0</v>
      </c>
      <c r="M409" s="11">
        <v>0</v>
      </c>
      <c r="N409" s="11">
        <v>160</v>
      </c>
      <c r="O409" s="26">
        <v>0</v>
      </c>
      <c r="P409" s="26">
        <v>2</v>
      </c>
      <c r="Q409" s="25">
        <v>0</v>
      </c>
      <c r="R409" s="26">
        <v>0</v>
      </c>
      <c r="S409" s="26">
        <v>0</v>
      </c>
      <c r="T409" s="31">
        <v>40</v>
      </c>
      <c r="U409" s="32">
        <v>100</v>
      </c>
      <c r="V409" s="11">
        <v>10</v>
      </c>
      <c r="W409" s="11">
        <v>40</v>
      </c>
      <c r="X409" s="11">
        <v>0</v>
      </c>
      <c r="Y409" s="11">
        <v>30</v>
      </c>
      <c r="Z409" s="37">
        <v>20</v>
      </c>
      <c r="AA409" s="38"/>
      <c r="AB409" s="9">
        <v>100</v>
      </c>
      <c r="AC409" s="9">
        <v>150</v>
      </c>
      <c r="AD409" s="9">
        <v>100</v>
      </c>
      <c r="AE409" s="9">
        <v>0</v>
      </c>
      <c r="AF409" s="9">
        <v>0</v>
      </c>
      <c r="AG409" s="9">
        <v>0</v>
      </c>
      <c r="AH409" s="9">
        <v>0</v>
      </c>
      <c r="AI409" s="9">
        <v>0</v>
      </c>
      <c r="AJ409" s="9">
        <v>0</v>
      </c>
      <c r="AK409" s="9"/>
      <c r="AL409" s="9"/>
      <c r="AM409" s="9"/>
      <c r="AN409" s="44">
        <f t="shared" si="31"/>
        <v>750</v>
      </c>
      <c r="AO409" s="9" t="str">
        <f>VLOOKUP(H409,'[1]3.公布版'!$H:$AN,33,0)</f>
        <v>内科</v>
      </c>
      <c r="AP409" s="9">
        <f t="shared" si="32"/>
        <v>103</v>
      </c>
      <c r="AQ409" s="9">
        <f>COUNTIF(AO:AO,AO409)</f>
        <v>214</v>
      </c>
      <c r="AR409" s="46">
        <f t="shared" si="33"/>
        <v>0.481308411214953</v>
      </c>
      <c r="AS409" s="47">
        <f t="shared" si="34"/>
        <v>1</v>
      </c>
      <c r="AT409" s="9">
        <v>1200</v>
      </c>
      <c r="AU409" s="9">
        <v>21</v>
      </c>
      <c r="AV409" s="48">
        <f t="shared" si="30"/>
        <v>1200</v>
      </c>
      <c r="AW409" s="9"/>
    </row>
    <row r="410" s="2" customFormat="1" ht="22" customHeight="1" spans="1:49">
      <c r="A410" s="9"/>
      <c r="B410" s="9"/>
      <c r="C410" s="9" t="s">
        <v>721</v>
      </c>
      <c r="D410" s="9">
        <v>405</v>
      </c>
      <c r="E410" s="19" t="s">
        <v>921</v>
      </c>
      <c r="F410" s="11" t="s">
        <v>922</v>
      </c>
      <c r="G410" s="11" t="s">
        <v>113</v>
      </c>
      <c r="H410" s="11" t="s">
        <v>720</v>
      </c>
      <c r="I410" s="11" t="s">
        <v>102</v>
      </c>
      <c r="J410" s="11" t="s">
        <v>103</v>
      </c>
      <c r="K410" s="11">
        <v>0</v>
      </c>
      <c r="L410" s="11">
        <v>0</v>
      </c>
      <c r="M410" s="11">
        <v>0</v>
      </c>
      <c r="N410" s="11">
        <v>160</v>
      </c>
      <c r="O410" s="26">
        <v>0</v>
      </c>
      <c r="P410" s="26">
        <v>6</v>
      </c>
      <c r="Q410" s="26">
        <v>1</v>
      </c>
      <c r="R410" s="26">
        <v>0</v>
      </c>
      <c r="S410" s="26">
        <v>0</v>
      </c>
      <c r="T410" s="31">
        <v>140</v>
      </c>
      <c r="U410" s="32">
        <v>100</v>
      </c>
      <c r="V410" s="11">
        <v>10</v>
      </c>
      <c r="W410" s="11">
        <v>80</v>
      </c>
      <c r="X410" s="11">
        <v>120</v>
      </c>
      <c r="Y410" s="11">
        <v>120</v>
      </c>
      <c r="Z410" s="37">
        <v>0</v>
      </c>
      <c r="AA410" s="38"/>
      <c r="AB410" s="9">
        <v>0</v>
      </c>
      <c r="AC410" s="9">
        <v>0</v>
      </c>
      <c r="AD410" s="9">
        <v>0</v>
      </c>
      <c r="AE410" s="9">
        <v>0</v>
      </c>
      <c r="AF410" s="9">
        <v>20</v>
      </c>
      <c r="AG410" s="9">
        <v>0</v>
      </c>
      <c r="AH410" s="9">
        <v>0</v>
      </c>
      <c r="AI410" s="9">
        <v>0</v>
      </c>
      <c r="AJ410" s="9">
        <v>0</v>
      </c>
      <c r="AK410" s="9"/>
      <c r="AL410" s="9"/>
      <c r="AM410" s="9"/>
      <c r="AN410" s="44">
        <f t="shared" si="31"/>
        <v>750</v>
      </c>
      <c r="AO410" s="9" t="str">
        <f>VLOOKUP(H410,'[1]3.公布版'!$H:$AN,33,0)</f>
        <v>内科</v>
      </c>
      <c r="AP410" s="9">
        <f t="shared" si="32"/>
        <v>103</v>
      </c>
      <c r="AQ410" s="9">
        <f>COUNTIF(AO:AO,AO410)</f>
        <v>214</v>
      </c>
      <c r="AR410" s="46">
        <f t="shared" si="33"/>
        <v>0.481308411214953</v>
      </c>
      <c r="AS410" s="47">
        <f t="shared" si="34"/>
        <v>1</v>
      </c>
      <c r="AT410" s="9">
        <v>1200</v>
      </c>
      <c r="AU410" s="9">
        <v>21</v>
      </c>
      <c r="AV410" s="48">
        <f t="shared" si="30"/>
        <v>1200</v>
      </c>
      <c r="AW410" s="9"/>
    </row>
    <row r="411" s="2" customFormat="1" ht="22" customHeight="1" spans="1:49">
      <c r="A411" s="9"/>
      <c r="B411" s="9"/>
      <c r="C411" s="9" t="s">
        <v>813</v>
      </c>
      <c r="D411" s="9">
        <v>406</v>
      </c>
      <c r="E411" s="60" t="s">
        <v>923</v>
      </c>
      <c r="F411" s="11" t="s">
        <v>924</v>
      </c>
      <c r="G411" s="11" t="s">
        <v>100</v>
      </c>
      <c r="H411" s="11" t="s">
        <v>720</v>
      </c>
      <c r="I411" s="11" t="s">
        <v>109</v>
      </c>
      <c r="J411" s="11" t="s">
        <v>103</v>
      </c>
      <c r="K411" s="11">
        <v>0</v>
      </c>
      <c r="L411" s="11">
        <v>0</v>
      </c>
      <c r="M411" s="11">
        <v>0</v>
      </c>
      <c r="N411" s="11">
        <v>160</v>
      </c>
      <c r="O411" s="26">
        <v>0</v>
      </c>
      <c r="P411" s="26">
        <v>2</v>
      </c>
      <c r="Q411" s="25">
        <v>0</v>
      </c>
      <c r="R411" s="26">
        <v>0</v>
      </c>
      <c r="S411" s="26">
        <v>0</v>
      </c>
      <c r="T411" s="31">
        <v>40</v>
      </c>
      <c r="U411" s="32">
        <v>100</v>
      </c>
      <c r="V411" s="11">
        <v>10</v>
      </c>
      <c r="W411" s="11">
        <v>40</v>
      </c>
      <c r="X411" s="11">
        <v>60</v>
      </c>
      <c r="Y411" s="11">
        <v>60</v>
      </c>
      <c r="Z411" s="37">
        <v>20</v>
      </c>
      <c r="AA411" s="38"/>
      <c r="AB411" s="9">
        <v>100</v>
      </c>
      <c r="AC411" s="9">
        <v>150</v>
      </c>
      <c r="AD411" s="9">
        <v>0</v>
      </c>
      <c r="AE411" s="9">
        <v>0</v>
      </c>
      <c r="AF411" s="9">
        <v>0</v>
      </c>
      <c r="AG411" s="9">
        <v>0</v>
      </c>
      <c r="AH411" s="9">
        <v>0</v>
      </c>
      <c r="AI411" s="9">
        <v>0</v>
      </c>
      <c r="AJ411" s="9">
        <v>0</v>
      </c>
      <c r="AK411" s="9"/>
      <c r="AL411" s="9"/>
      <c r="AM411" s="9"/>
      <c r="AN411" s="44">
        <f t="shared" si="31"/>
        <v>740</v>
      </c>
      <c r="AO411" s="9" t="str">
        <f>VLOOKUP(H411,'[1]3.公布版'!$H:$AN,33,0)</f>
        <v>内科</v>
      </c>
      <c r="AP411" s="9">
        <f t="shared" si="32"/>
        <v>105</v>
      </c>
      <c r="AQ411" s="9">
        <f>COUNTIF(AO:AO,AO411)</f>
        <v>214</v>
      </c>
      <c r="AR411" s="46">
        <f t="shared" si="33"/>
        <v>0.490654205607477</v>
      </c>
      <c r="AS411" s="47">
        <f t="shared" si="34"/>
        <v>1</v>
      </c>
      <c r="AT411" s="9">
        <v>1200</v>
      </c>
      <c r="AU411" s="9">
        <v>21</v>
      </c>
      <c r="AV411" s="48">
        <f t="shared" si="30"/>
        <v>1200</v>
      </c>
      <c r="AW411" s="9"/>
    </row>
    <row r="412" s="2" customFormat="1" ht="22" customHeight="1" spans="1:49">
      <c r="A412" s="9"/>
      <c r="B412" s="9"/>
      <c r="C412" s="9" t="s">
        <v>813</v>
      </c>
      <c r="D412" s="9">
        <v>407</v>
      </c>
      <c r="E412" s="60" t="s">
        <v>925</v>
      </c>
      <c r="F412" s="11" t="s">
        <v>926</v>
      </c>
      <c r="G412" s="11" t="s">
        <v>100</v>
      </c>
      <c r="H412" s="11" t="s">
        <v>720</v>
      </c>
      <c r="I412" s="11" t="s">
        <v>109</v>
      </c>
      <c r="J412" s="11" t="s">
        <v>103</v>
      </c>
      <c r="K412" s="11">
        <v>0</v>
      </c>
      <c r="L412" s="11">
        <v>0</v>
      </c>
      <c r="M412" s="11">
        <v>0</v>
      </c>
      <c r="N412" s="11">
        <v>160</v>
      </c>
      <c r="O412" s="26">
        <v>0</v>
      </c>
      <c r="P412" s="26">
        <v>2</v>
      </c>
      <c r="Q412" s="25">
        <v>0</v>
      </c>
      <c r="R412" s="26">
        <v>0</v>
      </c>
      <c r="S412" s="26">
        <v>0</v>
      </c>
      <c r="T412" s="31">
        <v>40</v>
      </c>
      <c r="U412" s="32">
        <v>100</v>
      </c>
      <c r="V412" s="11">
        <v>10</v>
      </c>
      <c r="W412" s="11">
        <v>40</v>
      </c>
      <c r="X412" s="11">
        <v>60</v>
      </c>
      <c r="Y412" s="11">
        <v>60</v>
      </c>
      <c r="Z412" s="37">
        <v>20</v>
      </c>
      <c r="AA412" s="38"/>
      <c r="AB412" s="9">
        <v>100</v>
      </c>
      <c r="AC412" s="9">
        <v>150</v>
      </c>
      <c r="AD412" s="9">
        <v>0</v>
      </c>
      <c r="AE412" s="9">
        <v>0</v>
      </c>
      <c r="AF412" s="9">
        <v>0</v>
      </c>
      <c r="AG412" s="9">
        <v>0</v>
      </c>
      <c r="AH412" s="9">
        <v>0</v>
      </c>
      <c r="AI412" s="9">
        <v>0</v>
      </c>
      <c r="AJ412" s="9">
        <v>0</v>
      </c>
      <c r="AK412" s="9"/>
      <c r="AL412" s="9"/>
      <c r="AM412" s="9"/>
      <c r="AN412" s="44">
        <f t="shared" si="31"/>
        <v>740</v>
      </c>
      <c r="AO412" s="9" t="str">
        <f>VLOOKUP(H412,'[1]3.公布版'!$H:$AN,33,0)</f>
        <v>内科</v>
      </c>
      <c r="AP412" s="9">
        <f t="shared" si="32"/>
        <v>105</v>
      </c>
      <c r="AQ412" s="9">
        <f>COUNTIF(AO:AO,AO412)</f>
        <v>214</v>
      </c>
      <c r="AR412" s="46">
        <f t="shared" si="33"/>
        <v>0.490654205607477</v>
      </c>
      <c r="AS412" s="47">
        <f t="shared" si="34"/>
        <v>1</v>
      </c>
      <c r="AT412" s="9">
        <v>1200</v>
      </c>
      <c r="AU412" s="9">
        <v>21</v>
      </c>
      <c r="AV412" s="48">
        <f t="shared" si="30"/>
        <v>1200</v>
      </c>
      <c r="AW412" s="9"/>
    </row>
    <row r="413" s="2" customFormat="1" ht="22" customHeight="1" spans="1:49">
      <c r="A413" s="9"/>
      <c r="B413" s="9"/>
      <c r="C413" s="9" t="s">
        <v>420</v>
      </c>
      <c r="D413" s="9">
        <v>408</v>
      </c>
      <c r="E413" s="10" t="s">
        <v>927</v>
      </c>
      <c r="F413" s="11" t="s">
        <v>928</v>
      </c>
      <c r="G413" s="11" t="s">
        <v>100</v>
      </c>
      <c r="H413" s="11" t="s">
        <v>720</v>
      </c>
      <c r="I413" s="11" t="s">
        <v>114</v>
      </c>
      <c r="J413" s="17" t="s">
        <v>103</v>
      </c>
      <c r="K413" s="17">
        <v>0</v>
      </c>
      <c r="L413" s="17">
        <v>0</v>
      </c>
      <c r="M413" s="17">
        <v>0</v>
      </c>
      <c r="N413" s="17">
        <v>160</v>
      </c>
      <c r="O413" s="26">
        <v>0</v>
      </c>
      <c r="P413" s="26">
        <v>2</v>
      </c>
      <c r="Q413" s="26">
        <v>1</v>
      </c>
      <c r="R413" s="26">
        <v>0</v>
      </c>
      <c r="S413" s="26">
        <v>0</v>
      </c>
      <c r="T413" s="34">
        <v>60</v>
      </c>
      <c r="U413" s="35">
        <v>100</v>
      </c>
      <c r="V413" s="51">
        <v>10</v>
      </c>
      <c r="W413" s="51">
        <v>40</v>
      </c>
      <c r="X413" s="51">
        <v>60</v>
      </c>
      <c r="Y413" s="51">
        <v>60</v>
      </c>
      <c r="Z413" s="52">
        <v>0</v>
      </c>
      <c r="AA413" s="53" t="s">
        <v>862</v>
      </c>
      <c r="AB413" s="9">
        <v>100</v>
      </c>
      <c r="AC413" s="9">
        <v>150</v>
      </c>
      <c r="AD413" s="9">
        <v>0</v>
      </c>
      <c r="AE413" s="9">
        <v>0</v>
      </c>
      <c r="AF413" s="9">
        <v>0</v>
      </c>
      <c r="AG413" s="9">
        <v>0</v>
      </c>
      <c r="AH413" s="9">
        <v>0</v>
      </c>
      <c r="AI413" s="9">
        <v>0</v>
      </c>
      <c r="AJ413" s="9">
        <v>0</v>
      </c>
      <c r="AK413" s="9"/>
      <c r="AL413" s="9"/>
      <c r="AM413" s="9"/>
      <c r="AN413" s="44">
        <f t="shared" si="31"/>
        <v>740</v>
      </c>
      <c r="AO413" s="9" t="str">
        <f>VLOOKUP(H413,'[1]3.公布版'!$H:$AN,33,0)</f>
        <v>内科</v>
      </c>
      <c r="AP413" s="9">
        <f t="shared" si="32"/>
        <v>105</v>
      </c>
      <c r="AQ413" s="9">
        <f>COUNTIF(AO:AO,AO413)</f>
        <v>214</v>
      </c>
      <c r="AR413" s="46">
        <f t="shared" si="33"/>
        <v>0.490654205607477</v>
      </c>
      <c r="AS413" s="47">
        <f t="shared" si="34"/>
        <v>1</v>
      </c>
      <c r="AT413" s="9">
        <v>1200</v>
      </c>
      <c r="AU413" s="9">
        <v>21</v>
      </c>
      <c r="AV413" s="48">
        <f t="shared" si="30"/>
        <v>1200</v>
      </c>
      <c r="AW413" s="9"/>
    </row>
    <row r="414" s="2" customFormat="1" ht="22" customHeight="1" spans="1:49">
      <c r="A414" s="9"/>
      <c r="B414" s="9"/>
      <c r="C414" s="9" t="s">
        <v>250</v>
      </c>
      <c r="D414" s="9">
        <v>409</v>
      </c>
      <c r="E414" s="17" t="s">
        <v>929</v>
      </c>
      <c r="F414" s="11">
        <v>622013</v>
      </c>
      <c r="G414" s="11" t="s">
        <v>100</v>
      </c>
      <c r="H414" s="11" t="s">
        <v>720</v>
      </c>
      <c r="I414" s="11" t="s">
        <v>102</v>
      </c>
      <c r="J414" s="11" t="s">
        <v>103</v>
      </c>
      <c r="K414" s="11">
        <v>0</v>
      </c>
      <c r="L414" s="11">
        <v>0</v>
      </c>
      <c r="M414" s="11">
        <v>0</v>
      </c>
      <c r="N414" s="11">
        <v>160</v>
      </c>
      <c r="O414" s="26">
        <v>0</v>
      </c>
      <c r="P414" s="26">
        <v>3</v>
      </c>
      <c r="Q414" s="26">
        <v>1</v>
      </c>
      <c r="R414" s="26">
        <v>0</v>
      </c>
      <c r="S414" s="26">
        <v>0</v>
      </c>
      <c r="T414" s="31">
        <v>80</v>
      </c>
      <c r="U414" s="32">
        <v>100</v>
      </c>
      <c r="V414" s="11">
        <v>10</v>
      </c>
      <c r="W414" s="11">
        <v>0</v>
      </c>
      <c r="X414" s="11">
        <v>0</v>
      </c>
      <c r="Y414" s="11">
        <v>30</v>
      </c>
      <c r="Z414" s="37">
        <v>0</v>
      </c>
      <c r="AA414" s="38"/>
      <c r="AB414" s="9">
        <v>100</v>
      </c>
      <c r="AC414" s="9">
        <v>150</v>
      </c>
      <c r="AD414" s="9">
        <v>100</v>
      </c>
      <c r="AE414" s="9">
        <v>0</v>
      </c>
      <c r="AF414" s="9">
        <v>0</v>
      </c>
      <c r="AG414" s="9">
        <v>0</v>
      </c>
      <c r="AH414" s="9">
        <v>0</v>
      </c>
      <c r="AI414" s="9">
        <v>0</v>
      </c>
      <c r="AJ414" s="9">
        <v>0</v>
      </c>
      <c r="AK414" s="9"/>
      <c r="AL414" s="9"/>
      <c r="AM414" s="9"/>
      <c r="AN414" s="44">
        <f t="shared" si="31"/>
        <v>730</v>
      </c>
      <c r="AO414" s="9" t="str">
        <f>VLOOKUP(H414,'[1]3.公布版'!$H:$AN,33,0)</f>
        <v>内科</v>
      </c>
      <c r="AP414" s="9">
        <f t="shared" si="32"/>
        <v>108</v>
      </c>
      <c r="AQ414" s="9">
        <f>COUNTIF(AO:AO,AO414)</f>
        <v>214</v>
      </c>
      <c r="AR414" s="46">
        <f t="shared" si="33"/>
        <v>0.504672897196262</v>
      </c>
      <c r="AS414" s="47">
        <f t="shared" si="34"/>
        <v>1</v>
      </c>
      <c r="AT414" s="9">
        <v>1200</v>
      </c>
      <c r="AU414" s="9">
        <v>21</v>
      </c>
      <c r="AV414" s="48">
        <f t="shared" si="30"/>
        <v>1200</v>
      </c>
      <c r="AW414" s="9"/>
    </row>
    <row r="415" s="1" customFormat="1" ht="22" customHeight="1" spans="1:49">
      <c r="A415" s="9"/>
      <c r="B415" s="9"/>
      <c r="C415" s="9" t="s">
        <v>721</v>
      </c>
      <c r="D415" s="9">
        <v>410</v>
      </c>
      <c r="E415" s="18" t="s">
        <v>930</v>
      </c>
      <c r="F415" s="11" t="s">
        <v>931</v>
      </c>
      <c r="G415" s="11" t="s">
        <v>113</v>
      </c>
      <c r="H415" s="11" t="s">
        <v>720</v>
      </c>
      <c r="I415" s="11" t="s">
        <v>102</v>
      </c>
      <c r="J415" s="11" t="s">
        <v>103</v>
      </c>
      <c r="K415" s="11">
        <v>0</v>
      </c>
      <c r="L415" s="11">
        <v>0</v>
      </c>
      <c r="M415" s="11">
        <v>0</v>
      </c>
      <c r="N415" s="11">
        <v>160</v>
      </c>
      <c r="O415" s="26">
        <v>0</v>
      </c>
      <c r="P415" s="26">
        <v>6</v>
      </c>
      <c r="Q415" s="26">
        <v>1</v>
      </c>
      <c r="R415" s="26">
        <v>0</v>
      </c>
      <c r="S415" s="26">
        <v>0</v>
      </c>
      <c r="T415" s="31">
        <v>140</v>
      </c>
      <c r="U415" s="32">
        <v>100</v>
      </c>
      <c r="V415" s="11">
        <v>10</v>
      </c>
      <c r="W415" s="11">
        <v>80</v>
      </c>
      <c r="X415" s="11">
        <v>120</v>
      </c>
      <c r="Y415" s="11">
        <v>120</v>
      </c>
      <c r="Z415" s="37">
        <v>0</v>
      </c>
      <c r="AA415" s="38"/>
      <c r="AB415" s="9">
        <v>0</v>
      </c>
      <c r="AC415" s="9">
        <v>0</v>
      </c>
      <c r="AD415" s="9">
        <v>0</v>
      </c>
      <c r="AE415" s="9">
        <v>0</v>
      </c>
      <c r="AF415" s="9">
        <v>0</v>
      </c>
      <c r="AG415" s="9">
        <v>0</v>
      </c>
      <c r="AH415" s="9">
        <v>0</v>
      </c>
      <c r="AI415" s="9">
        <v>0</v>
      </c>
      <c r="AJ415" s="9">
        <v>0</v>
      </c>
      <c r="AK415" s="9"/>
      <c r="AL415" s="9"/>
      <c r="AM415" s="9"/>
      <c r="AN415" s="44">
        <f t="shared" si="31"/>
        <v>730</v>
      </c>
      <c r="AO415" s="9" t="str">
        <f>VLOOKUP(H415,'[1]3.公布版'!$H:$AN,33,0)</f>
        <v>内科</v>
      </c>
      <c r="AP415" s="9">
        <f t="shared" si="32"/>
        <v>108</v>
      </c>
      <c r="AQ415" s="9">
        <f>COUNTIF(AO:AO,AO415)</f>
        <v>214</v>
      </c>
      <c r="AR415" s="46">
        <f t="shared" si="33"/>
        <v>0.504672897196262</v>
      </c>
      <c r="AS415" s="47">
        <f t="shared" si="34"/>
        <v>1</v>
      </c>
      <c r="AT415" s="9">
        <v>1200</v>
      </c>
      <c r="AU415" s="9">
        <v>21</v>
      </c>
      <c r="AV415" s="48">
        <f t="shared" si="30"/>
        <v>1200</v>
      </c>
      <c r="AW415" s="9"/>
    </row>
    <row r="416" s="1" customFormat="1" ht="22" customHeight="1" spans="1:49">
      <c r="A416" s="9"/>
      <c r="B416" s="9"/>
      <c r="C416" s="9" t="s">
        <v>721</v>
      </c>
      <c r="D416" s="9">
        <v>411</v>
      </c>
      <c r="E416" s="19" t="s">
        <v>932</v>
      </c>
      <c r="F416" s="11" t="s">
        <v>933</v>
      </c>
      <c r="G416" s="11" t="s">
        <v>113</v>
      </c>
      <c r="H416" s="11" t="s">
        <v>720</v>
      </c>
      <c r="I416" s="11" t="s">
        <v>102</v>
      </c>
      <c r="J416" s="11" t="s">
        <v>103</v>
      </c>
      <c r="K416" s="11">
        <v>0</v>
      </c>
      <c r="L416" s="11">
        <v>0</v>
      </c>
      <c r="M416" s="11">
        <v>0</v>
      </c>
      <c r="N416" s="11">
        <v>160</v>
      </c>
      <c r="O416" s="26">
        <v>0</v>
      </c>
      <c r="P416" s="25">
        <v>5</v>
      </c>
      <c r="Q416" s="26">
        <v>2</v>
      </c>
      <c r="R416" s="26">
        <v>0</v>
      </c>
      <c r="S416" s="26">
        <v>0</v>
      </c>
      <c r="T416" s="31">
        <v>140</v>
      </c>
      <c r="U416" s="32">
        <v>100</v>
      </c>
      <c r="V416" s="11">
        <v>10</v>
      </c>
      <c r="W416" s="11">
        <v>80</v>
      </c>
      <c r="X416" s="11">
        <v>120</v>
      </c>
      <c r="Y416" s="11">
        <v>120</v>
      </c>
      <c r="Z416" s="37">
        <v>0</v>
      </c>
      <c r="AA416" s="38"/>
      <c r="AB416" s="9">
        <v>0</v>
      </c>
      <c r="AC416" s="9">
        <v>0</v>
      </c>
      <c r="AD416" s="9">
        <v>0</v>
      </c>
      <c r="AE416" s="9">
        <v>0</v>
      </c>
      <c r="AF416" s="9">
        <v>0</v>
      </c>
      <c r="AG416" s="9">
        <v>0</v>
      </c>
      <c r="AH416" s="9">
        <v>0</v>
      </c>
      <c r="AI416" s="9">
        <v>0</v>
      </c>
      <c r="AJ416" s="9">
        <v>0</v>
      </c>
      <c r="AK416" s="9"/>
      <c r="AL416" s="9"/>
      <c r="AM416" s="9"/>
      <c r="AN416" s="44">
        <f t="shared" si="31"/>
        <v>730</v>
      </c>
      <c r="AO416" s="9" t="str">
        <f>VLOOKUP(H416,'[1]3.公布版'!$H:$AN,33,0)</f>
        <v>内科</v>
      </c>
      <c r="AP416" s="9">
        <f t="shared" si="32"/>
        <v>108</v>
      </c>
      <c r="AQ416" s="9">
        <f>COUNTIF(AO:AO,AO416)</f>
        <v>214</v>
      </c>
      <c r="AR416" s="46">
        <f t="shared" si="33"/>
        <v>0.504672897196262</v>
      </c>
      <c r="AS416" s="47">
        <f t="shared" si="34"/>
        <v>1</v>
      </c>
      <c r="AT416" s="9">
        <v>1200</v>
      </c>
      <c r="AU416" s="9">
        <v>21</v>
      </c>
      <c r="AV416" s="48">
        <f t="shared" si="30"/>
        <v>1200</v>
      </c>
      <c r="AW416" s="9"/>
    </row>
    <row r="417" s="1" customFormat="1" ht="22" customHeight="1" spans="1:49">
      <c r="A417" s="9"/>
      <c r="B417" s="9"/>
      <c r="C417" s="9" t="s">
        <v>721</v>
      </c>
      <c r="D417" s="9">
        <v>412</v>
      </c>
      <c r="E417" s="19" t="s">
        <v>934</v>
      </c>
      <c r="F417" s="11" t="s">
        <v>935</v>
      </c>
      <c r="G417" s="11" t="s">
        <v>113</v>
      </c>
      <c r="H417" s="11" t="s">
        <v>720</v>
      </c>
      <c r="I417" s="11" t="s">
        <v>102</v>
      </c>
      <c r="J417" s="11" t="s">
        <v>103</v>
      </c>
      <c r="K417" s="11">
        <v>0</v>
      </c>
      <c r="L417" s="11">
        <v>0</v>
      </c>
      <c r="M417" s="11">
        <v>0</v>
      </c>
      <c r="N417" s="11">
        <v>160</v>
      </c>
      <c r="O417" s="26">
        <v>0</v>
      </c>
      <c r="P417" s="26">
        <v>6</v>
      </c>
      <c r="Q417" s="26">
        <v>1</v>
      </c>
      <c r="R417" s="26">
        <v>0</v>
      </c>
      <c r="S417" s="26">
        <v>0</v>
      </c>
      <c r="T417" s="31">
        <v>140</v>
      </c>
      <c r="U417" s="32">
        <v>100</v>
      </c>
      <c r="V417" s="11">
        <v>10</v>
      </c>
      <c r="W417" s="11">
        <v>80</v>
      </c>
      <c r="X417" s="11">
        <v>120</v>
      </c>
      <c r="Y417" s="11">
        <v>120</v>
      </c>
      <c r="Z417" s="37">
        <v>0</v>
      </c>
      <c r="AA417" s="38"/>
      <c r="AB417" s="9">
        <v>0</v>
      </c>
      <c r="AC417" s="9">
        <v>0</v>
      </c>
      <c r="AD417" s="9">
        <v>0</v>
      </c>
      <c r="AE417" s="9">
        <v>0</v>
      </c>
      <c r="AF417" s="9">
        <v>0</v>
      </c>
      <c r="AG417" s="9">
        <v>0</v>
      </c>
      <c r="AH417" s="9">
        <v>0</v>
      </c>
      <c r="AI417" s="9">
        <v>0</v>
      </c>
      <c r="AJ417" s="9">
        <v>0</v>
      </c>
      <c r="AK417" s="9"/>
      <c r="AL417" s="9"/>
      <c r="AM417" s="9"/>
      <c r="AN417" s="44">
        <f t="shared" si="31"/>
        <v>730</v>
      </c>
      <c r="AO417" s="9" t="str">
        <f>VLOOKUP(H417,'[1]3.公布版'!$H:$AN,33,0)</f>
        <v>内科</v>
      </c>
      <c r="AP417" s="9">
        <f t="shared" si="32"/>
        <v>108</v>
      </c>
      <c r="AQ417" s="9">
        <f>COUNTIF(AO:AO,AO417)</f>
        <v>214</v>
      </c>
      <c r="AR417" s="46">
        <f t="shared" si="33"/>
        <v>0.504672897196262</v>
      </c>
      <c r="AS417" s="47">
        <f t="shared" si="34"/>
        <v>1</v>
      </c>
      <c r="AT417" s="9">
        <v>1200</v>
      </c>
      <c r="AU417" s="9">
        <v>21</v>
      </c>
      <c r="AV417" s="48">
        <f t="shared" si="30"/>
        <v>1200</v>
      </c>
      <c r="AW417" s="9"/>
    </row>
    <row r="418" s="1" customFormat="1" ht="22" customHeight="1" spans="1:49">
      <c r="A418" s="9"/>
      <c r="B418" s="9" t="s">
        <v>772</v>
      </c>
      <c r="C418" s="9" t="s">
        <v>250</v>
      </c>
      <c r="D418" s="9">
        <v>364</v>
      </c>
      <c r="E418" s="17" t="s">
        <v>936</v>
      </c>
      <c r="F418" s="11" t="s">
        <v>937</v>
      </c>
      <c r="G418" s="11" t="s">
        <v>113</v>
      </c>
      <c r="H418" s="11" t="s">
        <v>720</v>
      </c>
      <c r="I418" s="11" t="s">
        <v>114</v>
      </c>
      <c r="J418" s="11" t="s">
        <v>103</v>
      </c>
      <c r="K418" s="11">
        <v>0</v>
      </c>
      <c r="L418" s="11">
        <v>0</v>
      </c>
      <c r="M418" s="11">
        <v>0</v>
      </c>
      <c r="N418" s="11">
        <v>160</v>
      </c>
      <c r="O418" s="26">
        <v>0</v>
      </c>
      <c r="P418" s="26">
        <v>0</v>
      </c>
      <c r="Q418" s="25">
        <v>3</v>
      </c>
      <c r="R418" s="26">
        <v>0</v>
      </c>
      <c r="S418" s="26">
        <v>0</v>
      </c>
      <c r="T418" s="31">
        <v>60</v>
      </c>
      <c r="U418" s="32">
        <v>100</v>
      </c>
      <c r="V418" s="11">
        <v>0</v>
      </c>
      <c r="W418" s="11">
        <v>0</v>
      </c>
      <c r="X418" s="11">
        <v>0</v>
      </c>
      <c r="Y418" s="11">
        <v>0</v>
      </c>
      <c r="Z418" s="37">
        <v>0</v>
      </c>
      <c r="AA418" s="38"/>
      <c r="AB418" s="9">
        <v>100</v>
      </c>
      <c r="AC418" s="9">
        <v>150</v>
      </c>
      <c r="AD418" s="9">
        <v>100</v>
      </c>
      <c r="AE418" s="9">
        <v>0</v>
      </c>
      <c r="AF418" s="9">
        <v>0</v>
      </c>
      <c r="AG418" s="9">
        <v>0</v>
      </c>
      <c r="AH418" s="36">
        <v>50</v>
      </c>
      <c r="AI418" s="9">
        <v>0</v>
      </c>
      <c r="AJ418" s="9">
        <v>0</v>
      </c>
      <c r="AK418" s="9"/>
      <c r="AL418" s="9"/>
      <c r="AM418" s="9"/>
      <c r="AN418" s="44">
        <f t="shared" si="31"/>
        <v>720</v>
      </c>
      <c r="AO418" s="9" t="str">
        <f>VLOOKUP(H418,'[1]3.公布版'!$H:$AN,33,0)</f>
        <v>内科</v>
      </c>
      <c r="AP418" s="9">
        <f t="shared" si="32"/>
        <v>112</v>
      </c>
      <c r="AQ418" s="9">
        <f>COUNTIF(AO:AO,AO418)</f>
        <v>214</v>
      </c>
      <c r="AR418" s="46">
        <f t="shared" si="33"/>
        <v>0.523364485981308</v>
      </c>
      <c r="AS418" s="47">
        <f t="shared" si="34"/>
        <v>1</v>
      </c>
      <c r="AT418" s="9">
        <v>1200</v>
      </c>
      <c r="AU418" s="9">
        <v>21</v>
      </c>
      <c r="AV418" s="48">
        <f t="shared" si="30"/>
        <v>1200</v>
      </c>
      <c r="AW418" s="9"/>
    </row>
    <row r="419" s="1" customFormat="1" ht="22" customHeight="1" spans="1:49">
      <c r="A419" s="9"/>
      <c r="B419" s="9"/>
      <c r="C419" s="9" t="s">
        <v>863</v>
      </c>
      <c r="D419" s="9">
        <v>413</v>
      </c>
      <c r="E419" s="17" t="s">
        <v>938</v>
      </c>
      <c r="F419" s="11" t="s">
        <v>939</v>
      </c>
      <c r="G419" s="11" t="s">
        <v>100</v>
      </c>
      <c r="H419" s="11" t="s">
        <v>720</v>
      </c>
      <c r="I419" s="11" t="s">
        <v>109</v>
      </c>
      <c r="J419" s="11" t="s">
        <v>103</v>
      </c>
      <c r="K419" s="11">
        <v>0</v>
      </c>
      <c r="L419" s="11">
        <v>0</v>
      </c>
      <c r="M419" s="11">
        <v>0</v>
      </c>
      <c r="N419" s="11">
        <v>160</v>
      </c>
      <c r="O419" s="26">
        <v>0</v>
      </c>
      <c r="P419" s="26">
        <v>2</v>
      </c>
      <c r="Q419" s="25">
        <v>0</v>
      </c>
      <c r="R419" s="26">
        <v>0</v>
      </c>
      <c r="S419" s="26">
        <v>0</v>
      </c>
      <c r="T419" s="61">
        <v>40</v>
      </c>
      <c r="U419" s="32">
        <v>100</v>
      </c>
      <c r="V419" s="11">
        <v>10</v>
      </c>
      <c r="W419" s="11">
        <v>40</v>
      </c>
      <c r="X419" s="11">
        <v>60</v>
      </c>
      <c r="Y419" s="11">
        <v>60</v>
      </c>
      <c r="Z419" s="37">
        <v>0</v>
      </c>
      <c r="AA419" s="38"/>
      <c r="AB419" s="9">
        <v>100</v>
      </c>
      <c r="AC419" s="9">
        <v>150</v>
      </c>
      <c r="AD419" s="9">
        <v>0</v>
      </c>
      <c r="AE419" s="9">
        <v>0</v>
      </c>
      <c r="AF419" s="9">
        <v>0</v>
      </c>
      <c r="AG419" s="9">
        <v>0</v>
      </c>
      <c r="AH419" s="9">
        <v>0</v>
      </c>
      <c r="AI419" s="9">
        <v>0</v>
      </c>
      <c r="AJ419" s="9">
        <v>0</v>
      </c>
      <c r="AK419" s="9"/>
      <c r="AL419" s="9"/>
      <c r="AM419" s="9"/>
      <c r="AN419" s="44">
        <f t="shared" si="31"/>
        <v>720</v>
      </c>
      <c r="AO419" s="9" t="str">
        <f>VLOOKUP(H419,'[1]3.公布版'!$H:$AN,33,0)</f>
        <v>内科</v>
      </c>
      <c r="AP419" s="9">
        <f t="shared" si="32"/>
        <v>112</v>
      </c>
      <c r="AQ419" s="9">
        <f>COUNTIF(AO:AO,AO419)</f>
        <v>214</v>
      </c>
      <c r="AR419" s="46">
        <f t="shared" si="33"/>
        <v>0.523364485981308</v>
      </c>
      <c r="AS419" s="47">
        <f t="shared" si="34"/>
        <v>1</v>
      </c>
      <c r="AT419" s="9">
        <v>1200</v>
      </c>
      <c r="AU419" s="9">
        <v>21</v>
      </c>
      <c r="AV419" s="48">
        <f t="shared" si="30"/>
        <v>1200</v>
      </c>
      <c r="AW419" s="9"/>
    </row>
    <row r="420" s="1" customFormat="1" ht="22" customHeight="1" spans="1:49">
      <c r="A420" s="9"/>
      <c r="B420" s="9"/>
      <c r="C420" s="9" t="s">
        <v>863</v>
      </c>
      <c r="D420" s="9">
        <v>414</v>
      </c>
      <c r="E420" s="17" t="s">
        <v>940</v>
      </c>
      <c r="F420" s="11" t="s">
        <v>941</v>
      </c>
      <c r="G420" s="11" t="s">
        <v>100</v>
      </c>
      <c r="H420" s="11" t="s">
        <v>720</v>
      </c>
      <c r="I420" s="11" t="s">
        <v>109</v>
      </c>
      <c r="J420" s="11" t="s">
        <v>103</v>
      </c>
      <c r="K420" s="11">
        <v>0</v>
      </c>
      <c r="L420" s="11">
        <v>0</v>
      </c>
      <c r="M420" s="11">
        <v>0</v>
      </c>
      <c r="N420" s="11">
        <v>160</v>
      </c>
      <c r="O420" s="26">
        <v>0</v>
      </c>
      <c r="P420" s="25">
        <v>1</v>
      </c>
      <c r="Q420" s="26">
        <v>1</v>
      </c>
      <c r="R420" s="26">
        <v>0</v>
      </c>
      <c r="S420" s="26">
        <v>0</v>
      </c>
      <c r="T420" s="61">
        <v>40</v>
      </c>
      <c r="U420" s="32">
        <v>100</v>
      </c>
      <c r="V420" s="11">
        <v>10</v>
      </c>
      <c r="W420" s="11">
        <v>40</v>
      </c>
      <c r="X420" s="11">
        <v>60</v>
      </c>
      <c r="Y420" s="11">
        <v>60</v>
      </c>
      <c r="Z420" s="37">
        <v>0</v>
      </c>
      <c r="AA420" s="38"/>
      <c r="AB420" s="9">
        <v>100</v>
      </c>
      <c r="AC420" s="9">
        <v>150</v>
      </c>
      <c r="AD420" s="9">
        <v>0</v>
      </c>
      <c r="AE420" s="9">
        <v>0</v>
      </c>
      <c r="AF420" s="9">
        <v>0</v>
      </c>
      <c r="AG420" s="9">
        <v>0</v>
      </c>
      <c r="AH420" s="9">
        <v>0</v>
      </c>
      <c r="AI420" s="9">
        <v>0</v>
      </c>
      <c r="AJ420" s="9">
        <v>0</v>
      </c>
      <c r="AK420" s="9"/>
      <c r="AL420" s="9"/>
      <c r="AM420" s="9"/>
      <c r="AN420" s="44">
        <f t="shared" si="31"/>
        <v>720</v>
      </c>
      <c r="AO420" s="9" t="str">
        <f>VLOOKUP(H420,'[1]3.公布版'!$H:$AN,33,0)</f>
        <v>内科</v>
      </c>
      <c r="AP420" s="9">
        <f t="shared" si="32"/>
        <v>112</v>
      </c>
      <c r="AQ420" s="9">
        <f>COUNTIF(AO:AO,AO420)</f>
        <v>214</v>
      </c>
      <c r="AR420" s="46">
        <f t="shared" si="33"/>
        <v>0.523364485981308</v>
      </c>
      <c r="AS420" s="47">
        <f t="shared" si="34"/>
        <v>1</v>
      </c>
      <c r="AT420" s="9">
        <v>1200</v>
      </c>
      <c r="AU420" s="9">
        <v>21</v>
      </c>
      <c r="AV420" s="48">
        <f t="shared" si="30"/>
        <v>1200</v>
      </c>
      <c r="AW420" s="9"/>
    </row>
    <row r="421" s="1" customFormat="1" ht="22" customHeight="1" spans="1:49">
      <c r="A421" s="9"/>
      <c r="B421" s="9"/>
      <c r="C421" s="9" t="s">
        <v>808</v>
      </c>
      <c r="D421" s="9">
        <v>415</v>
      </c>
      <c r="E421" s="12" t="s">
        <v>942</v>
      </c>
      <c r="F421" s="11" t="s">
        <v>943</v>
      </c>
      <c r="G421" s="11" t="s">
        <v>100</v>
      </c>
      <c r="H421" s="11" t="s">
        <v>720</v>
      </c>
      <c r="I421" s="11" t="s">
        <v>109</v>
      </c>
      <c r="J421" s="11" t="s">
        <v>103</v>
      </c>
      <c r="K421" s="11">
        <v>0</v>
      </c>
      <c r="L421" s="11">
        <v>0</v>
      </c>
      <c r="M421" s="11">
        <v>0</v>
      </c>
      <c r="N421" s="17">
        <v>120</v>
      </c>
      <c r="O421" s="26">
        <v>0</v>
      </c>
      <c r="P421" s="26">
        <v>0</v>
      </c>
      <c r="Q421" s="26">
        <v>2</v>
      </c>
      <c r="R421" s="26">
        <v>0</v>
      </c>
      <c r="S421" s="26">
        <v>0</v>
      </c>
      <c r="T421" s="31">
        <v>40</v>
      </c>
      <c r="U421" s="32">
        <v>100</v>
      </c>
      <c r="V421" s="17">
        <v>10</v>
      </c>
      <c r="W421" s="17">
        <v>40</v>
      </c>
      <c r="X421" s="17">
        <v>0</v>
      </c>
      <c r="Y421" s="17">
        <v>60</v>
      </c>
      <c r="Z421" s="17">
        <v>0</v>
      </c>
      <c r="AA421" s="9"/>
      <c r="AB421" s="9">
        <v>100</v>
      </c>
      <c r="AC421" s="9">
        <v>150</v>
      </c>
      <c r="AD421" s="9">
        <v>100</v>
      </c>
      <c r="AE421" s="9">
        <v>0</v>
      </c>
      <c r="AF421" s="9">
        <v>0</v>
      </c>
      <c r="AG421" s="9">
        <v>0</v>
      </c>
      <c r="AH421" s="9">
        <v>0</v>
      </c>
      <c r="AI421" s="9">
        <v>0</v>
      </c>
      <c r="AJ421" s="9">
        <v>0</v>
      </c>
      <c r="AK421" s="9"/>
      <c r="AL421" s="9"/>
      <c r="AM421" s="9"/>
      <c r="AN421" s="44">
        <f t="shared" si="31"/>
        <v>720</v>
      </c>
      <c r="AO421" s="9" t="str">
        <f>VLOOKUP(H421,'[1]3.公布版'!$H:$AN,33,0)</f>
        <v>内科</v>
      </c>
      <c r="AP421" s="9">
        <f t="shared" si="32"/>
        <v>112</v>
      </c>
      <c r="AQ421" s="9">
        <f>COUNTIF(AO:AO,AO421)</f>
        <v>214</v>
      </c>
      <c r="AR421" s="46">
        <f t="shared" si="33"/>
        <v>0.523364485981308</v>
      </c>
      <c r="AS421" s="47">
        <f t="shared" si="34"/>
        <v>1</v>
      </c>
      <c r="AT421" s="9">
        <v>1200</v>
      </c>
      <c r="AU421" s="9">
        <v>21</v>
      </c>
      <c r="AV421" s="48">
        <f t="shared" si="30"/>
        <v>1200</v>
      </c>
      <c r="AW421" s="9"/>
    </row>
    <row r="422" s="1" customFormat="1" ht="22" customHeight="1" spans="1:49">
      <c r="A422" s="9"/>
      <c r="B422" s="9"/>
      <c r="C422" s="9" t="s">
        <v>250</v>
      </c>
      <c r="D422" s="9">
        <v>416</v>
      </c>
      <c r="E422" s="17" t="s">
        <v>944</v>
      </c>
      <c r="F422" s="11" t="s">
        <v>945</v>
      </c>
      <c r="G422" s="11" t="s">
        <v>113</v>
      </c>
      <c r="H422" s="11" t="s">
        <v>720</v>
      </c>
      <c r="I422" s="11" t="s">
        <v>114</v>
      </c>
      <c r="J422" s="11" t="s">
        <v>103</v>
      </c>
      <c r="K422" s="11">
        <v>0</v>
      </c>
      <c r="L422" s="11">
        <v>0</v>
      </c>
      <c r="M422" s="11">
        <v>0</v>
      </c>
      <c r="N422" s="11">
        <v>160</v>
      </c>
      <c r="O422" s="26">
        <v>0</v>
      </c>
      <c r="P422" s="26">
        <v>0</v>
      </c>
      <c r="Q422" s="26">
        <v>2</v>
      </c>
      <c r="R422" s="26">
        <v>0</v>
      </c>
      <c r="S422" s="26">
        <v>0</v>
      </c>
      <c r="T422" s="31">
        <v>40</v>
      </c>
      <c r="U422" s="32">
        <v>100</v>
      </c>
      <c r="V422" s="11">
        <v>10</v>
      </c>
      <c r="W422" s="11">
        <v>60</v>
      </c>
      <c r="X422" s="11">
        <v>0</v>
      </c>
      <c r="Y422" s="11">
        <v>0</v>
      </c>
      <c r="Z422" s="37">
        <v>0</v>
      </c>
      <c r="AA422" s="38"/>
      <c r="AB422" s="9">
        <v>100</v>
      </c>
      <c r="AC422" s="9">
        <v>150</v>
      </c>
      <c r="AD422" s="9">
        <v>100</v>
      </c>
      <c r="AE422" s="9">
        <v>0</v>
      </c>
      <c r="AF422" s="9">
        <v>0</v>
      </c>
      <c r="AG422" s="9">
        <v>0</v>
      </c>
      <c r="AH422" s="9">
        <v>0</v>
      </c>
      <c r="AI422" s="9">
        <v>0</v>
      </c>
      <c r="AJ422" s="9">
        <v>0</v>
      </c>
      <c r="AK422" s="9"/>
      <c r="AL422" s="9"/>
      <c r="AM422" s="9"/>
      <c r="AN422" s="44">
        <f t="shared" si="31"/>
        <v>720</v>
      </c>
      <c r="AO422" s="9" t="str">
        <f>VLOOKUP(H422,'[1]3.公布版'!$H:$AN,33,0)</f>
        <v>内科</v>
      </c>
      <c r="AP422" s="9">
        <f t="shared" si="32"/>
        <v>112</v>
      </c>
      <c r="AQ422" s="9">
        <f>COUNTIF(AO:AO,AO422)</f>
        <v>214</v>
      </c>
      <c r="AR422" s="46">
        <f t="shared" si="33"/>
        <v>0.523364485981308</v>
      </c>
      <c r="AS422" s="47">
        <f t="shared" si="34"/>
        <v>1</v>
      </c>
      <c r="AT422" s="9">
        <v>1200</v>
      </c>
      <c r="AU422" s="9">
        <v>21</v>
      </c>
      <c r="AV422" s="48">
        <f t="shared" si="30"/>
        <v>1200</v>
      </c>
      <c r="AW422" s="9"/>
    </row>
    <row r="423" s="1" customFormat="1" ht="22" customHeight="1" spans="1:49">
      <c r="A423" s="9"/>
      <c r="B423" s="9"/>
      <c r="C423" s="9" t="s">
        <v>250</v>
      </c>
      <c r="D423" s="9">
        <v>417</v>
      </c>
      <c r="E423" s="17" t="s">
        <v>946</v>
      </c>
      <c r="F423" s="11" t="s">
        <v>947</v>
      </c>
      <c r="G423" s="11" t="s">
        <v>113</v>
      </c>
      <c r="H423" s="11" t="s">
        <v>720</v>
      </c>
      <c r="I423" s="11" t="s">
        <v>114</v>
      </c>
      <c r="J423" s="11" t="s">
        <v>103</v>
      </c>
      <c r="K423" s="11">
        <v>0</v>
      </c>
      <c r="L423" s="11">
        <v>0</v>
      </c>
      <c r="M423" s="11">
        <v>0</v>
      </c>
      <c r="N423" s="11">
        <v>160</v>
      </c>
      <c r="O423" s="26">
        <v>0</v>
      </c>
      <c r="P423" s="26">
        <v>3</v>
      </c>
      <c r="Q423" s="26">
        <v>1</v>
      </c>
      <c r="R423" s="26">
        <v>0</v>
      </c>
      <c r="S423" s="26">
        <v>0</v>
      </c>
      <c r="T423" s="31">
        <v>80</v>
      </c>
      <c r="U423" s="32">
        <v>100</v>
      </c>
      <c r="V423" s="11">
        <v>0</v>
      </c>
      <c r="W423" s="11">
        <v>0</v>
      </c>
      <c r="X423" s="11">
        <v>0</v>
      </c>
      <c r="Y423" s="11">
        <v>30</v>
      </c>
      <c r="Z423" s="37">
        <v>0</v>
      </c>
      <c r="AA423" s="38"/>
      <c r="AB423" s="9">
        <v>100</v>
      </c>
      <c r="AC423" s="9">
        <v>150</v>
      </c>
      <c r="AD423" s="9">
        <v>100</v>
      </c>
      <c r="AE423" s="9">
        <v>0</v>
      </c>
      <c r="AF423" s="9">
        <v>0</v>
      </c>
      <c r="AG423" s="9">
        <v>0</v>
      </c>
      <c r="AH423" s="9">
        <v>0</v>
      </c>
      <c r="AI423" s="9">
        <v>0</v>
      </c>
      <c r="AJ423" s="9">
        <v>0</v>
      </c>
      <c r="AK423" s="9"/>
      <c r="AL423" s="9"/>
      <c r="AM423" s="9"/>
      <c r="AN423" s="44">
        <f t="shared" si="31"/>
        <v>720</v>
      </c>
      <c r="AO423" s="9" t="str">
        <f>VLOOKUP(H423,'[1]3.公布版'!$H:$AN,33,0)</f>
        <v>内科</v>
      </c>
      <c r="AP423" s="9">
        <f t="shared" si="32"/>
        <v>112</v>
      </c>
      <c r="AQ423" s="9">
        <f>COUNTIF(AO:AO,AO423)</f>
        <v>214</v>
      </c>
      <c r="AR423" s="46">
        <f t="shared" si="33"/>
        <v>0.523364485981308</v>
      </c>
      <c r="AS423" s="47">
        <f t="shared" si="34"/>
        <v>1</v>
      </c>
      <c r="AT423" s="9">
        <v>1200</v>
      </c>
      <c r="AU423" s="9">
        <v>21</v>
      </c>
      <c r="AV423" s="48">
        <f t="shared" si="30"/>
        <v>1200</v>
      </c>
      <c r="AW423" s="9"/>
    </row>
    <row r="424" s="1" customFormat="1" ht="22" customHeight="1" spans="1:49">
      <c r="A424" s="9"/>
      <c r="B424" s="9"/>
      <c r="C424" s="9" t="s">
        <v>721</v>
      </c>
      <c r="D424" s="9">
        <v>418</v>
      </c>
      <c r="E424" s="19" t="s">
        <v>948</v>
      </c>
      <c r="F424" s="11" t="s">
        <v>949</v>
      </c>
      <c r="G424" s="11" t="s">
        <v>113</v>
      </c>
      <c r="H424" s="11" t="s">
        <v>720</v>
      </c>
      <c r="I424" s="11" t="s">
        <v>102</v>
      </c>
      <c r="J424" s="11" t="s">
        <v>103</v>
      </c>
      <c r="K424" s="11">
        <v>0</v>
      </c>
      <c r="L424" s="11">
        <v>0</v>
      </c>
      <c r="M424" s="11">
        <v>0</v>
      </c>
      <c r="N424" s="11">
        <v>160</v>
      </c>
      <c r="O424" s="26">
        <v>0</v>
      </c>
      <c r="P424" s="26">
        <v>3</v>
      </c>
      <c r="Q424" s="25">
        <v>3</v>
      </c>
      <c r="R424" s="26">
        <v>0</v>
      </c>
      <c r="S424" s="26">
        <v>0</v>
      </c>
      <c r="T424" s="31">
        <v>120</v>
      </c>
      <c r="U424" s="32">
        <v>100</v>
      </c>
      <c r="V424" s="11">
        <v>10</v>
      </c>
      <c r="W424" s="11">
        <v>80</v>
      </c>
      <c r="X424" s="11">
        <v>120</v>
      </c>
      <c r="Y424" s="11">
        <v>120</v>
      </c>
      <c r="Z424" s="37">
        <v>0</v>
      </c>
      <c r="AA424" s="38"/>
      <c r="AB424" s="9">
        <v>0</v>
      </c>
      <c r="AC424" s="9">
        <v>0</v>
      </c>
      <c r="AD424" s="9">
        <v>0</v>
      </c>
      <c r="AE424" s="9">
        <v>0</v>
      </c>
      <c r="AF424" s="9">
        <v>0</v>
      </c>
      <c r="AG424" s="9">
        <v>0</v>
      </c>
      <c r="AH424" s="9">
        <v>0</v>
      </c>
      <c r="AI424" s="9">
        <v>0</v>
      </c>
      <c r="AJ424" s="9">
        <v>0</v>
      </c>
      <c r="AK424" s="9"/>
      <c r="AL424" s="9"/>
      <c r="AM424" s="9"/>
      <c r="AN424" s="44">
        <f t="shared" si="31"/>
        <v>710</v>
      </c>
      <c r="AO424" s="9" t="str">
        <f>VLOOKUP(H424,'[1]3.公布版'!$H:$AN,33,0)</f>
        <v>内科</v>
      </c>
      <c r="AP424" s="9">
        <f t="shared" si="32"/>
        <v>118</v>
      </c>
      <c r="AQ424" s="9">
        <f>COUNTIF(AO:AO,AO424)</f>
        <v>214</v>
      </c>
      <c r="AR424" s="46">
        <f t="shared" si="33"/>
        <v>0.551401869158878</v>
      </c>
      <c r="AS424" s="47">
        <f t="shared" si="34"/>
        <v>1</v>
      </c>
      <c r="AT424" s="9">
        <v>1200</v>
      </c>
      <c r="AU424" s="9">
        <v>21</v>
      </c>
      <c r="AV424" s="48">
        <f t="shared" si="30"/>
        <v>1200</v>
      </c>
      <c r="AW424" s="9"/>
    </row>
    <row r="425" s="1" customFormat="1" ht="22" customHeight="1" spans="1:49">
      <c r="A425" s="9"/>
      <c r="B425" s="9"/>
      <c r="C425" s="9" t="s">
        <v>228</v>
      </c>
      <c r="D425" s="9">
        <v>419</v>
      </c>
      <c r="E425" s="18" t="s">
        <v>950</v>
      </c>
      <c r="F425" s="11" t="s">
        <v>951</v>
      </c>
      <c r="G425" s="11" t="s">
        <v>100</v>
      </c>
      <c r="H425" s="11" t="s">
        <v>720</v>
      </c>
      <c r="I425" s="11" t="s">
        <v>114</v>
      </c>
      <c r="J425" s="17" t="s">
        <v>103</v>
      </c>
      <c r="K425" s="17">
        <v>0</v>
      </c>
      <c r="L425" s="17">
        <v>0</v>
      </c>
      <c r="M425" s="17">
        <v>0</v>
      </c>
      <c r="N425" s="17">
        <v>160</v>
      </c>
      <c r="O425" s="26">
        <v>0</v>
      </c>
      <c r="P425" s="26">
        <v>6</v>
      </c>
      <c r="Q425" s="26">
        <v>3</v>
      </c>
      <c r="R425" s="26">
        <v>0</v>
      </c>
      <c r="S425" s="26">
        <v>0</v>
      </c>
      <c r="T425" s="34">
        <v>180</v>
      </c>
      <c r="U425" s="35">
        <v>100</v>
      </c>
      <c r="V425" s="17">
        <v>10</v>
      </c>
      <c r="W425" s="11">
        <v>0</v>
      </c>
      <c r="X425" s="11">
        <v>0</v>
      </c>
      <c r="Y425" s="11">
        <v>0</v>
      </c>
      <c r="Z425" s="37">
        <v>0</v>
      </c>
      <c r="AA425" s="9"/>
      <c r="AB425" s="9">
        <v>100</v>
      </c>
      <c r="AC425" s="9">
        <v>150</v>
      </c>
      <c r="AD425" s="9">
        <v>0</v>
      </c>
      <c r="AE425" s="9">
        <v>0</v>
      </c>
      <c r="AF425" s="9">
        <v>0</v>
      </c>
      <c r="AG425" s="9">
        <v>0</v>
      </c>
      <c r="AH425" s="9">
        <v>0</v>
      </c>
      <c r="AI425" s="9">
        <v>0</v>
      </c>
      <c r="AJ425" s="9">
        <v>0</v>
      </c>
      <c r="AK425" s="9"/>
      <c r="AL425" s="9"/>
      <c r="AM425" s="9"/>
      <c r="AN425" s="44">
        <f t="shared" si="31"/>
        <v>700</v>
      </c>
      <c r="AO425" s="9" t="str">
        <f>VLOOKUP(H425,'[1]3.公布版'!$H:$AN,33,0)</f>
        <v>内科</v>
      </c>
      <c r="AP425" s="9">
        <f t="shared" si="32"/>
        <v>119</v>
      </c>
      <c r="AQ425" s="9">
        <f>COUNTIF(AO:AO,AO425)</f>
        <v>214</v>
      </c>
      <c r="AR425" s="46">
        <f t="shared" si="33"/>
        <v>0.55607476635514</v>
      </c>
      <c r="AS425" s="47">
        <f t="shared" si="34"/>
        <v>1</v>
      </c>
      <c r="AT425" s="9">
        <v>1200</v>
      </c>
      <c r="AU425" s="9">
        <v>21</v>
      </c>
      <c r="AV425" s="48">
        <f t="shared" si="30"/>
        <v>1200</v>
      </c>
      <c r="AW425" s="9"/>
    </row>
    <row r="426" s="1" customFormat="1" ht="22" customHeight="1" spans="1:49">
      <c r="A426" s="9"/>
      <c r="B426" s="9"/>
      <c r="C426" s="9" t="s">
        <v>420</v>
      </c>
      <c r="D426" s="9">
        <v>420</v>
      </c>
      <c r="E426" s="59" t="s">
        <v>952</v>
      </c>
      <c r="F426" s="11" t="s">
        <v>953</v>
      </c>
      <c r="G426" s="11" t="s">
        <v>100</v>
      </c>
      <c r="H426" s="11" t="s">
        <v>720</v>
      </c>
      <c r="I426" s="11" t="s">
        <v>109</v>
      </c>
      <c r="J426" s="17" t="s">
        <v>103</v>
      </c>
      <c r="K426" s="17">
        <v>0</v>
      </c>
      <c r="L426" s="17">
        <v>0</v>
      </c>
      <c r="M426" s="17">
        <v>0</v>
      </c>
      <c r="N426" s="17">
        <v>160</v>
      </c>
      <c r="O426" s="26">
        <v>0</v>
      </c>
      <c r="P426" s="25">
        <v>1</v>
      </c>
      <c r="Q426" s="26">
        <v>1</v>
      </c>
      <c r="R426" s="26">
        <v>0</v>
      </c>
      <c r="S426" s="26">
        <v>0</v>
      </c>
      <c r="T426" s="34">
        <v>40</v>
      </c>
      <c r="U426" s="35">
        <v>100</v>
      </c>
      <c r="V426" s="51">
        <v>10</v>
      </c>
      <c r="W426" s="51">
        <v>40</v>
      </c>
      <c r="X426" s="51">
        <v>30</v>
      </c>
      <c r="Y426" s="51">
        <v>60</v>
      </c>
      <c r="Z426" s="52">
        <v>0</v>
      </c>
      <c r="AA426" s="53" t="s">
        <v>862</v>
      </c>
      <c r="AB426" s="9">
        <v>100</v>
      </c>
      <c r="AC426" s="9">
        <v>150</v>
      </c>
      <c r="AD426" s="9">
        <v>0</v>
      </c>
      <c r="AE426" s="9">
        <v>0</v>
      </c>
      <c r="AF426" s="9">
        <v>0</v>
      </c>
      <c r="AG426" s="9">
        <v>0</v>
      </c>
      <c r="AH426" s="9">
        <v>0</v>
      </c>
      <c r="AI426" s="9">
        <v>0</v>
      </c>
      <c r="AJ426" s="9">
        <v>0</v>
      </c>
      <c r="AK426" s="9"/>
      <c r="AL426" s="9"/>
      <c r="AM426" s="9"/>
      <c r="AN426" s="44">
        <f t="shared" si="31"/>
        <v>690</v>
      </c>
      <c r="AO426" s="9" t="str">
        <f>VLOOKUP(H426,'[1]3.公布版'!$H:$AN,33,0)</f>
        <v>内科</v>
      </c>
      <c r="AP426" s="9">
        <f t="shared" si="32"/>
        <v>120</v>
      </c>
      <c r="AQ426" s="9">
        <f>COUNTIF(AO:AO,AO426)</f>
        <v>214</v>
      </c>
      <c r="AR426" s="46">
        <f t="shared" si="33"/>
        <v>0.560747663551402</v>
      </c>
      <c r="AS426" s="47">
        <f t="shared" si="34"/>
        <v>1</v>
      </c>
      <c r="AT426" s="9">
        <v>1200</v>
      </c>
      <c r="AU426" s="9">
        <v>21</v>
      </c>
      <c r="AV426" s="48">
        <f t="shared" si="30"/>
        <v>1200</v>
      </c>
      <c r="AW426" s="9"/>
    </row>
    <row r="427" s="1" customFormat="1" ht="22" customHeight="1" spans="1:49">
      <c r="A427" s="9"/>
      <c r="B427" s="9"/>
      <c r="C427" s="9" t="s">
        <v>153</v>
      </c>
      <c r="D427" s="9">
        <v>421</v>
      </c>
      <c r="E427" s="17" t="s">
        <v>954</v>
      </c>
      <c r="F427" s="11" t="s">
        <v>955</v>
      </c>
      <c r="G427" s="11" t="s">
        <v>100</v>
      </c>
      <c r="H427" s="11" t="s">
        <v>720</v>
      </c>
      <c r="I427" s="11" t="s">
        <v>114</v>
      </c>
      <c r="J427" s="17" t="s">
        <v>103</v>
      </c>
      <c r="K427" s="17">
        <v>0</v>
      </c>
      <c r="L427" s="17">
        <v>0</v>
      </c>
      <c r="M427" s="17">
        <v>0</v>
      </c>
      <c r="N427" s="17">
        <v>160</v>
      </c>
      <c r="O427" s="26">
        <v>0</v>
      </c>
      <c r="P427" s="26">
        <v>4</v>
      </c>
      <c r="Q427" s="26">
        <v>1</v>
      </c>
      <c r="R427" s="26">
        <v>0</v>
      </c>
      <c r="S427" s="26">
        <v>0</v>
      </c>
      <c r="T427" s="34">
        <v>100</v>
      </c>
      <c r="U427" s="35">
        <v>100</v>
      </c>
      <c r="V427" s="17">
        <v>10</v>
      </c>
      <c r="W427" s="17">
        <v>80</v>
      </c>
      <c r="X427" s="17">
        <v>120</v>
      </c>
      <c r="Y427" s="17">
        <v>120</v>
      </c>
      <c r="Z427" s="13">
        <v>0</v>
      </c>
      <c r="AA427" s="9"/>
      <c r="AB427" s="9">
        <v>0</v>
      </c>
      <c r="AC427" s="9">
        <v>0</v>
      </c>
      <c r="AD427" s="9">
        <v>0</v>
      </c>
      <c r="AE427" s="9">
        <v>0</v>
      </c>
      <c r="AF427" s="9">
        <v>0</v>
      </c>
      <c r="AG427" s="9">
        <v>0</v>
      </c>
      <c r="AH427" s="9">
        <v>0</v>
      </c>
      <c r="AI427" s="9">
        <v>0</v>
      </c>
      <c r="AJ427" s="9">
        <v>0</v>
      </c>
      <c r="AK427" s="9"/>
      <c r="AL427" s="9"/>
      <c r="AM427" s="9"/>
      <c r="AN427" s="44">
        <f t="shared" si="31"/>
        <v>690</v>
      </c>
      <c r="AO427" s="9" t="str">
        <f>VLOOKUP(H427,'[1]3.公布版'!$H:$AN,33,0)</f>
        <v>内科</v>
      </c>
      <c r="AP427" s="9">
        <f t="shared" si="32"/>
        <v>120</v>
      </c>
      <c r="AQ427" s="9">
        <f>COUNTIF(AO:AO,AO427)</f>
        <v>214</v>
      </c>
      <c r="AR427" s="46">
        <f t="shared" si="33"/>
        <v>0.560747663551402</v>
      </c>
      <c r="AS427" s="47">
        <f t="shared" si="34"/>
        <v>1</v>
      </c>
      <c r="AT427" s="9">
        <v>1200</v>
      </c>
      <c r="AU427" s="9">
        <v>21</v>
      </c>
      <c r="AV427" s="48">
        <f t="shared" si="30"/>
        <v>1200</v>
      </c>
      <c r="AW427" s="9"/>
    </row>
    <row r="428" s="1" customFormat="1" ht="22" customHeight="1" spans="1:49">
      <c r="A428" s="9"/>
      <c r="B428" s="9"/>
      <c r="C428" s="9" t="s">
        <v>153</v>
      </c>
      <c r="D428" s="9">
        <v>422</v>
      </c>
      <c r="E428" s="17" t="s">
        <v>956</v>
      </c>
      <c r="F428" s="11" t="s">
        <v>957</v>
      </c>
      <c r="G428" s="11" t="s">
        <v>113</v>
      </c>
      <c r="H428" s="11" t="s">
        <v>720</v>
      </c>
      <c r="I428" s="11" t="s">
        <v>102</v>
      </c>
      <c r="J428" s="17" t="s">
        <v>103</v>
      </c>
      <c r="K428" s="17">
        <v>0</v>
      </c>
      <c r="L428" s="17">
        <v>0</v>
      </c>
      <c r="M428" s="17">
        <v>0</v>
      </c>
      <c r="N428" s="17">
        <v>160</v>
      </c>
      <c r="O428" s="26">
        <v>0</v>
      </c>
      <c r="P428" s="26">
        <v>4</v>
      </c>
      <c r="Q428" s="26">
        <v>1</v>
      </c>
      <c r="R428" s="26">
        <v>0</v>
      </c>
      <c r="S428" s="26">
        <v>0</v>
      </c>
      <c r="T428" s="34">
        <v>100</v>
      </c>
      <c r="U428" s="35">
        <v>100</v>
      </c>
      <c r="V428" s="17">
        <v>10</v>
      </c>
      <c r="W428" s="17">
        <v>80</v>
      </c>
      <c r="X428" s="17">
        <v>120</v>
      </c>
      <c r="Y428" s="17">
        <v>120</v>
      </c>
      <c r="Z428" s="13">
        <v>0</v>
      </c>
      <c r="AA428" s="9"/>
      <c r="AB428" s="9">
        <v>0</v>
      </c>
      <c r="AC428" s="9">
        <v>0</v>
      </c>
      <c r="AD428" s="9">
        <v>0</v>
      </c>
      <c r="AE428" s="9">
        <v>0</v>
      </c>
      <c r="AF428" s="9">
        <v>0</v>
      </c>
      <c r="AG428" s="9">
        <v>0</v>
      </c>
      <c r="AH428" s="9">
        <v>0</v>
      </c>
      <c r="AI428" s="9">
        <v>0</v>
      </c>
      <c r="AJ428" s="9">
        <v>0</v>
      </c>
      <c r="AK428" s="9"/>
      <c r="AL428" s="9"/>
      <c r="AM428" s="9"/>
      <c r="AN428" s="44">
        <f t="shared" si="31"/>
        <v>690</v>
      </c>
      <c r="AO428" s="9" t="str">
        <f>VLOOKUP(H428,'[1]3.公布版'!$H:$AN,33,0)</f>
        <v>内科</v>
      </c>
      <c r="AP428" s="9">
        <f t="shared" si="32"/>
        <v>120</v>
      </c>
      <c r="AQ428" s="9">
        <f>COUNTIF(AO:AO,AO428)</f>
        <v>214</v>
      </c>
      <c r="AR428" s="46">
        <f t="shared" si="33"/>
        <v>0.560747663551402</v>
      </c>
      <c r="AS428" s="47">
        <f t="shared" si="34"/>
        <v>1</v>
      </c>
      <c r="AT428" s="9">
        <v>1200</v>
      </c>
      <c r="AU428" s="9">
        <v>21</v>
      </c>
      <c r="AV428" s="48">
        <f t="shared" si="30"/>
        <v>1200</v>
      </c>
      <c r="AW428" s="9"/>
    </row>
    <row r="429" s="1" customFormat="1" ht="22" customHeight="1" spans="1:49">
      <c r="A429" s="9"/>
      <c r="B429" s="9"/>
      <c r="C429" s="9" t="s">
        <v>153</v>
      </c>
      <c r="D429" s="9">
        <v>423</v>
      </c>
      <c r="E429" s="17" t="s">
        <v>958</v>
      </c>
      <c r="F429" s="11" t="s">
        <v>959</v>
      </c>
      <c r="G429" s="11" t="s">
        <v>113</v>
      </c>
      <c r="H429" s="11" t="s">
        <v>720</v>
      </c>
      <c r="I429" s="11" t="s">
        <v>102</v>
      </c>
      <c r="J429" s="17" t="s">
        <v>103</v>
      </c>
      <c r="K429" s="17">
        <v>0</v>
      </c>
      <c r="L429" s="17">
        <v>0</v>
      </c>
      <c r="M429" s="17">
        <v>0</v>
      </c>
      <c r="N429" s="17">
        <v>160</v>
      </c>
      <c r="O429" s="26">
        <v>0</v>
      </c>
      <c r="P429" s="26">
        <v>4</v>
      </c>
      <c r="Q429" s="26">
        <v>1</v>
      </c>
      <c r="R429" s="26">
        <v>0</v>
      </c>
      <c r="S429" s="26">
        <v>0</v>
      </c>
      <c r="T429" s="34">
        <v>100</v>
      </c>
      <c r="U429" s="35">
        <v>100</v>
      </c>
      <c r="V429" s="17">
        <v>10</v>
      </c>
      <c r="W429" s="17">
        <v>80</v>
      </c>
      <c r="X429" s="17">
        <v>120</v>
      </c>
      <c r="Y429" s="17">
        <v>120</v>
      </c>
      <c r="Z429" s="13">
        <v>0</v>
      </c>
      <c r="AA429" s="9"/>
      <c r="AB429" s="9">
        <v>0</v>
      </c>
      <c r="AC429" s="9">
        <v>0</v>
      </c>
      <c r="AD429" s="9">
        <v>0</v>
      </c>
      <c r="AE429" s="9">
        <v>0</v>
      </c>
      <c r="AF429" s="9">
        <v>0</v>
      </c>
      <c r="AG429" s="9">
        <v>0</v>
      </c>
      <c r="AH429" s="9">
        <v>0</v>
      </c>
      <c r="AI429" s="9">
        <v>0</v>
      </c>
      <c r="AJ429" s="9">
        <v>0</v>
      </c>
      <c r="AK429" s="9"/>
      <c r="AL429" s="9"/>
      <c r="AM429" s="9"/>
      <c r="AN429" s="44">
        <f t="shared" si="31"/>
        <v>690</v>
      </c>
      <c r="AO429" s="9" t="str">
        <f>VLOOKUP(H429,'[1]3.公布版'!$H:$AN,33,0)</f>
        <v>内科</v>
      </c>
      <c r="AP429" s="9">
        <f t="shared" si="32"/>
        <v>120</v>
      </c>
      <c r="AQ429" s="9">
        <f>COUNTIF(AO:AO,AO429)</f>
        <v>214</v>
      </c>
      <c r="AR429" s="46">
        <f t="shared" si="33"/>
        <v>0.560747663551402</v>
      </c>
      <c r="AS429" s="47">
        <f t="shared" si="34"/>
        <v>1</v>
      </c>
      <c r="AT429" s="9">
        <v>1200</v>
      </c>
      <c r="AU429" s="9">
        <v>21</v>
      </c>
      <c r="AV429" s="48">
        <f t="shared" si="30"/>
        <v>1200</v>
      </c>
      <c r="AW429" s="9"/>
    </row>
    <row r="430" s="1" customFormat="1" ht="22" customHeight="1" spans="1:49">
      <c r="A430" s="9"/>
      <c r="B430" s="9"/>
      <c r="C430" s="9" t="s">
        <v>250</v>
      </c>
      <c r="D430" s="9">
        <v>424</v>
      </c>
      <c r="E430" s="17" t="s">
        <v>960</v>
      </c>
      <c r="F430" s="11" t="s">
        <v>961</v>
      </c>
      <c r="G430" s="11" t="s">
        <v>100</v>
      </c>
      <c r="H430" s="11" t="s">
        <v>720</v>
      </c>
      <c r="I430" s="11" t="s">
        <v>109</v>
      </c>
      <c r="J430" s="11" t="s">
        <v>103</v>
      </c>
      <c r="K430" s="11">
        <v>0</v>
      </c>
      <c r="L430" s="11">
        <v>0</v>
      </c>
      <c r="M430" s="11">
        <v>0</v>
      </c>
      <c r="N430" s="11">
        <v>160</v>
      </c>
      <c r="O430" s="26">
        <v>0</v>
      </c>
      <c r="P430" s="26">
        <v>3</v>
      </c>
      <c r="Q430" s="26">
        <v>2</v>
      </c>
      <c r="R430" s="26">
        <v>0</v>
      </c>
      <c r="S430" s="26">
        <v>0</v>
      </c>
      <c r="T430" s="31">
        <v>100</v>
      </c>
      <c r="U430" s="32">
        <v>100</v>
      </c>
      <c r="V430" s="11">
        <v>10</v>
      </c>
      <c r="W430" s="11">
        <v>0</v>
      </c>
      <c r="X430" s="11">
        <v>30</v>
      </c>
      <c r="Y430" s="11">
        <v>0</v>
      </c>
      <c r="Z430" s="37">
        <v>0</v>
      </c>
      <c r="AA430" s="38"/>
      <c r="AB430" s="9">
        <v>100</v>
      </c>
      <c r="AC430" s="9">
        <v>150</v>
      </c>
      <c r="AD430" s="9">
        <v>0</v>
      </c>
      <c r="AE430" s="9">
        <v>0</v>
      </c>
      <c r="AF430" s="9">
        <v>0</v>
      </c>
      <c r="AG430" s="9">
        <v>0</v>
      </c>
      <c r="AH430" s="9">
        <v>0</v>
      </c>
      <c r="AI430" s="9">
        <v>0</v>
      </c>
      <c r="AJ430" s="9">
        <v>0</v>
      </c>
      <c r="AK430" s="9"/>
      <c r="AL430" s="9"/>
      <c r="AM430" s="9"/>
      <c r="AN430" s="44">
        <f t="shared" si="31"/>
        <v>650</v>
      </c>
      <c r="AO430" s="9" t="str">
        <f>VLOOKUP(H430,'[1]3.公布版'!$H:$AN,33,0)</f>
        <v>内科</v>
      </c>
      <c r="AP430" s="9">
        <f t="shared" si="32"/>
        <v>124</v>
      </c>
      <c r="AQ430" s="9">
        <f>COUNTIF(AO:AO,AO430)</f>
        <v>214</v>
      </c>
      <c r="AR430" s="46">
        <f t="shared" si="33"/>
        <v>0.579439252336449</v>
      </c>
      <c r="AS430" s="47">
        <f t="shared" si="34"/>
        <v>1</v>
      </c>
      <c r="AT430" s="9">
        <v>1200</v>
      </c>
      <c r="AU430" s="9">
        <v>21</v>
      </c>
      <c r="AV430" s="48">
        <f t="shared" si="30"/>
        <v>1200</v>
      </c>
      <c r="AW430" s="9"/>
    </row>
    <row r="431" s="1" customFormat="1" ht="22" customHeight="1" spans="1:49">
      <c r="A431" s="9"/>
      <c r="B431" s="9"/>
      <c r="C431" s="9" t="s">
        <v>231</v>
      </c>
      <c r="D431" s="9">
        <v>425</v>
      </c>
      <c r="E431" s="17" t="s">
        <v>962</v>
      </c>
      <c r="F431" s="11" t="s">
        <v>963</v>
      </c>
      <c r="G431" s="11" t="s">
        <v>113</v>
      </c>
      <c r="H431" s="11" t="s">
        <v>720</v>
      </c>
      <c r="I431" s="11" t="s">
        <v>114</v>
      </c>
      <c r="J431" s="11" t="s">
        <v>103</v>
      </c>
      <c r="K431" s="11">
        <v>0</v>
      </c>
      <c r="L431" s="11">
        <v>0</v>
      </c>
      <c r="M431" s="11">
        <v>0</v>
      </c>
      <c r="N431" s="11">
        <v>160</v>
      </c>
      <c r="O431" s="26">
        <v>0</v>
      </c>
      <c r="P431" s="26">
        <v>3</v>
      </c>
      <c r="Q431" s="25">
        <v>0</v>
      </c>
      <c r="R431" s="26">
        <v>0</v>
      </c>
      <c r="S431" s="26">
        <v>0</v>
      </c>
      <c r="T431" s="31">
        <v>60</v>
      </c>
      <c r="U431" s="32">
        <v>100</v>
      </c>
      <c r="V431" s="11">
        <v>10</v>
      </c>
      <c r="W431" s="11">
        <v>80</v>
      </c>
      <c r="X431" s="11">
        <v>30</v>
      </c>
      <c r="Y431" s="11">
        <v>60</v>
      </c>
      <c r="Z431" s="37">
        <v>20</v>
      </c>
      <c r="AA431" s="38"/>
      <c r="AB431" s="9">
        <v>100</v>
      </c>
      <c r="AC431" s="9">
        <v>0</v>
      </c>
      <c r="AD431" s="9">
        <v>0</v>
      </c>
      <c r="AE431" s="9">
        <v>0</v>
      </c>
      <c r="AF431" s="9">
        <v>0</v>
      </c>
      <c r="AG431" s="9">
        <v>0</v>
      </c>
      <c r="AH431" s="9">
        <v>0</v>
      </c>
      <c r="AI431" s="9">
        <v>0</v>
      </c>
      <c r="AJ431" s="9">
        <v>0</v>
      </c>
      <c r="AK431" s="9"/>
      <c r="AL431" s="9"/>
      <c r="AM431" s="9"/>
      <c r="AN431" s="44">
        <f t="shared" si="31"/>
        <v>620</v>
      </c>
      <c r="AO431" s="9" t="str">
        <f>VLOOKUP(H431,'[1]3.公布版'!$H:$AN,33,0)</f>
        <v>内科</v>
      </c>
      <c r="AP431" s="9">
        <f t="shared" si="32"/>
        <v>125</v>
      </c>
      <c r="AQ431" s="9">
        <f>COUNTIF(AO:AO,AO431)</f>
        <v>214</v>
      </c>
      <c r="AR431" s="46">
        <f t="shared" si="33"/>
        <v>0.58411214953271</v>
      </c>
      <c r="AS431" s="47">
        <f t="shared" si="34"/>
        <v>1</v>
      </c>
      <c r="AT431" s="9">
        <v>1200</v>
      </c>
      <c r="AU431" s="9">
        <v>21</v>
      </c>
      <c r="AV431" s="48">
        <f t="shared" si="30"/>
        <v>1200</v>
      </c>
      <c r="AW431" s="9"/>
    </row>
    <row r="432" s="1" customFormat="1" ht="22" customHeight="1" spans="1:49">
      <c r="A432" s="9"/>
      <c r="B432" s="9"/>
      <c r="C432" s="9" t="s">
        <v>813</v>
      </c>
      <c r="D432" s="9">
        <v>426</v>
      </c>
      <c r="E432" s="60" t="s">
        <v>964</v>
      </c>
      <c r="F432" s="11" t="s">
        <v>965</v>
      </c>
      <c r="G432" s="11" t="s">
        <v>100</v>
      </c>
      <c r="H432" s="11" t="s">
        <v>720</v>
      </c>
      <c r="I432" s="11" t="s">
        <v>114</v>
      </c>
      <c r="J432" s="11" t="s">
        <v>103</v>
      </c>
      <c r="K432" s="11">
        <v>0</v>
      </c>
      <c r="L432" s="11">
        <v>0</v>
      </c>
      <c r="M432" s="11">
        <v>0</v>
      </c>
      <c r="N432" s="11">
        <v>160</v>
      </c>
      <c r="O432" s="26">
        <v>0</v>
      </c>
      <c r="P432" s="26">
        <v>2</v>
      </c>
      <c r="Q432" s="26">
        <v>1</v>
      </c>
      <c r="R432" s="26">
        <v>0</v>
      </c>
      <c r="S432" s="26">
        <v>0</v>
      </c>
      <c r="T432" s="31">
        <v>60</v>
      </c>
      <c r="U432" s="32">
        <v>100</v>
      </c>
      <c r="V432" s="11">
        <v>10</v>
      </c>
      <c r="W432" s="11">
        <v>40</v>
      </c>
      <c r="X432" s="11">
        <v>60</v>
      </c>
      <c r="Y432" s="11">
        <v>60</v>
      </c>
      <c r="Z432" s="37">
        <v>20</v>
      </c>
      <c r="AA432" s="38"/>
      <c r="AB432" s="9">
        <v>100</v>
      </c>
      <c r="AC432" s="9">
        <v>0</v>
      </c>
      <c r="AD432" s="9">
        <v>0</v>
      </c>
      <c r="AE432" s="9">
        <v>0</v>
      </c>
      <c r="AF432" s="9">
        <v>0</v>
      </c>
      <c r="AG432" s="9">
        <v>0</v>
      </c>
      <c r="AH432" s="9">
        <v>0</v>
      </c>
      <c r="AI432" s="9">
        <v>0</v>
      </c>
      <c r="AJ432" s="9">
        <v>0</v>
      </c>
      <c r="AK432" s="9"/>
      <c r="AL432" s="9"/>
      <c r="AM432" s="9"/>
      <c r="AN432" s="44">
        <f t="shared" si="31"/>
        <v>610</v>
      </c>
      <c r="AO432" s="9" t="str">
        <f>VLOOKUP(H432,'[1]3.公布版'!$H:$AN,33,0)</f>
        <v>内科</v>
      </c>
      <c r="AP432" s="9">
        <f t="shared" si="32"/>
        <v>126</v>
      </c>
      <c r="AQ432" s="9">
        <f>COUNTIF(AO:AO,AO432)</f>
        <v>214</v>
      </c>
      <c r="AR432" s="46">
        <f t="shared" si="33"/>
        <v>0.588785046728972</v>
      </c>
      <c r="AS432" s="47">
        <f t="shared" si="34"/>
        <v>1</v>
      </c>
      <c r="AT432" s="9">
        <v>1200</v>
      </c>
      <c r="AU432" s="9">
        <v>21</v>
      </c>
      <c r="AV432" s="48">
        <f t="shared" si="30"/>
        <v>1200</v>
      </c>
      <c r="AW432" s="9"/>
    </row>
    <row r="433" s="1" customFormat="1" ht="22" customHeight="1" spans="1:49">
      <c r="A433" s="9"/>
      <c r="B433" s="9"/>
      <c r="C433" s="9" t="s">
        <v>153</v>
      </c>
      <c r="D433" s="9">
        <v>427</v>
      </c>
      <c r="E433" s="17" t="s">
        <v>966</v>
      </c>
      <c r="F433" s="11" t="s">
        <v>967</v>
      </c>
      <c r="G433" s="11" t="s">
        <v>113</v>
      </c>
      <c r="H433" s="11" t="s">
        <v>720</v>
      </c>
      <c r="I433" s="11" t="s">
        <v>102</v>
      </c>
      <c r="J433" s="17" t="s">
        <v>103</v>
      </c>
      <c r="K433" s="17">
        <v>0</v>
      </c>
      <c r="L433" s="17">
        <v>0</v>
      </c>
      <c r="M433" s="17">
        <v>0</v>
      </c>
      <c r="N433" s="17">
        <v>160</v>
      </c>
      <c r="O433" s="26">
        <v>0</v>
      </c>
      <c r="P433" s="26">
        <v>4</v>
      </c>
      <c r="Q433" s="26">
        <v>1</v>
      </c>
      <c r="R433" s="26">
        <v>0</v>
      </c>
      <c r="S433" s="26">
        <v>0</v>
      </c>
      <c r="T433" s="34">
        <v>100</v>
      </c>
      <c r="U433" s="35">
        <v>100</v>
      </c>
      <c r="V433" s="17">
        <v>10</v>
      </c>
      <c r="W433" s="17">
        <v>40</v>
      </c>
      <c r="X433" s="17">
        <v>60</v>
      </c>
      <c r="Y433" s="17">
        <v>60</v>
      </c>
      <c r="Z433" s="13">
        <v>0</v>
      </c>
      <c r="AA433" s="9"/>
      <c r="AB433" s="9">
        <v>0</v>
      </c>
      <c r="AC433" s="9">
        <v>0</v>
      </c>
      <c r="AD433" s="9">
        <v>0</v>
      </c>
      <c r="AE433" s="9">
        <v>0</v>
      </c>
      <c r="AF433" s="9">
        <v>80</v>
      </c>
      <c r="AG433" s="9">
        <v>0</v>
      </c>
      <c r="AH433" s="9">
        <v>0</v>
      </c>
      <c r="AI433" s="9">
        <v>0</v>
      </c>
      <c r="AJ433" s="9">
        <v>0</v>
      </c>
      <c r="AK433" s="9"/>
      <c r="AL433" s="9"/>
      <c r="AM433" s="9"/>
      <c r="AN433" s="44">
        <f t="shared" si="31"/>
        <v>610</v>
      </c>
      <c r="AO433" s="9" t="str">
        <f>VLOOKUP(H433,'[1]3.公布版'!$H:$AN,33,0)</f>
        <v>内科</v>
      </c>
      <c r="AP433" s="9">
        <f t="shared" si="32"/>
        <v>126</v>
      </c>
      <c r="AQ433" s="9">
        <f>COUNTIF(AO:AO,AO433)</f>
        <v>214</v>
      </c>
      <c r="AR433" s="46">
        <f t="shared" si="33"/>
        <v>0.588785046728972</v>
      </c>
      <c r="AS433" s="47">
        <f t="shared" si="34"/>
        <v>1</v>
      </c>
      <c r="AT433" s="9">
        <v>1200</v>
      </c>
      <c r="AU433" s="9">
        <v>21</v>
      </c>
      <c r="AV433" s="48">
        <f t="shared" si="30"/>
        <v>1200</v>
      </c>
      <c r="AW433" s="9"/>
    </row>
    <row r="434" s="1" customFormat="1" ht="22" customHeight="1" spans="1:49">
      <c r="A434" s="9"/>
      <c r="B434" s="9"/>
      <c r="C434" s="9" t="s">
        <v>752</v>
      </c>
      <c r="D434" s="9">
        <v>428</v>
      </c>
      <c r="E434" s="11" t="s">
        <v>968</v>
      </c>
      <c r="F434" s="11" t="s">
        <v>969</v>
      </c>
      <c r="G434" s="11" t="s">
        <v>113</v>
      </c>
      <c r="H434" s="11" t="s">
        <v>720</v>
      </c>
      <c r="I434" s="11" t="s">
        <v>114</v>
      </c>
      <c r="J434" s="11" t="s">
        <v>103</v>
      </c>
      <c r="K434" s="11">
        <v>0</v>
      </c>
      <c r="L434" s="11">
        <v>0</v>
      </c>
      <c r="M434" s="11">
        <v>0</v>
      </c>
      <c r="N434" s="11">
        <v>160</v>
      </c>
      <c r="O434" s="26">
        <v>0</v>
      </c>
      <c r="P434" s="25">
        <v>5</v>
      </c>
      <c r="Q434" s="26">
        <v>2</v>
      </c>
      <c r="R434" s="26">
        <v>0</v>
      </c>
      <c r="S434" s="26">
        <v>0</v>
      </c>
      <c r="T434" s="31">
        <v>140</v>
      </c>
      <c r="U434" s="32">
        <v>100</v>
      </c>
      <c r="V434" s="11">
        <v>10</v>
      </c>
      <c r="W434" s="11">
        <v>0</v>
      </c>
      <c r="X434" s="11">
        <v>60</v>
      </c>
      <c r="Y434" s="11">
        <v>0</v>
      </c>
      <c r="Z434" s="11">
        <v>20</v>
      </c>
      <c r="AA434" s="63" t="s">
        <v>104</v>
      </c>
      <c r="AB434" s="9">
        <v>100</v>
      </c>
      <c r="AC434" s="9">
        <v>0</v>
      </c>
      <c r="AD434" s="9">
        <v>0</v>
      </c>
      <c r="AE434" s="9">
        <v>0</v>
      </c>
      <c r="AF434" s="9">
        <v>0</v>
      </c>
      <c r="AG434" s="9">
        <v>0</v>
      </c>
      <c r="AH434" s="9">
        <v>0</v>
      </c>
      <c r="AI434" s="9">
        <v>0</v>
      </c>
      <c r="AJ434" s="9">
        <v>0</v>
      </c>
      <c r="AK434" s="9"/>
      <c r="AL434" s="9"/>
      <c r="AM434" s="9"/>
      <c r="AN434" s="44">
        <f t="shared" si="31"/>
        <v>590</v>
      </c>
      <c r="AO434" s="9" t="str">
        <f>VLOOKUP(H434,'[1]3.公布版'!$H:$AN,33,0)</f>
        <v>内科</v>
      </c>
      <c r="AP434" s="9">
        <f t="shared" si="32"/>
        <v>128</v>
      </c>
      <c r="AQ434" s="9">
        <f>COUNTIF(AO:AO,AO434)</f>
        <v>214</v>
      </c>
      <c r="AR434" s="46">
        <f t="shared" si="33"/>
        <v>0.598130841121495</v>
      </c>
      <c r="AS434" s="47">
        <f t="shared" si="34"/>
        <v>1</v>
      </c>
      <c r="AT434" s="9">
        <v>1200</v>
      </c>
      <c r="AU434" s="9">
        <v>21</v>
      </c>
      <c r="AV434" s="48">
        <f t="shared" ref="AV434:AV497" si="35">ROUND(AS434*AT434*(AU434/21),0)</f>
        <v>1200</v>
      </c>
      <c r="AW434" s="9"/>
    </row>
    <row r="435" s="1" customFormat="1" ht="22" customHeight="1" spans="1:49">
      <c r="A435" s="9"/>
      <c r="B435" s="9"/>
      <c r="C435" s="9" t="s">
        <v>810</v>
      </c>
      <c r="D435" s="9">
        <v>429</v>
      </c>
      <c r="E435" s="17" t="s">
        <v>970</v>
      </c>
      <c r="F435" s="11" t="s">
        <v>971</v>
      </c>
      <c r="G435" s="11" t="s">
        <v>100</v>
      </c>
      <c r="H435" s="11" t="s">
        <v>720</v>
      </c>
      <c r="I435" s="11" t="s">
        <v>109</v>
      </c>
      <c r="J435" s="17" t="s">
        <v>103</v>
      </c>
      <c r="K435" s="17">
        <v>0</v>
      </c>
      <c r="L435" s="17">
        <v>0</v>
      </c>
      <c r="M435" s="17">
        <v>0</v>
      </c>
      <c r="N435" s="17">
        <v>160</v>
      </c>
      <c r="O435" s="26">
        <v>0</v>
      </c>
      <c r="P435" s="26">
        <v>2</v>
      </c>
      <c r="Q435" s="26">
        <v>1</v>
      </c>
      <c r="R435" s="26">
        <v>0</v>
      </c>
      <c r="S435" s="26">
        <v>0</v>
      </c>
      <c r="T435" s="34">
        <v>60</v>
      </c>
      <c r="U435" s="35">
        <v>100</v>
      </c>
      <c r="V435" s="17">
        <v>10</v>
      </c>
      <c r="W435" s="17">
        <v>0</v>
      </c>
      <c r="X435" s="17">
        <v>90</v>
      </c>
      <c r="Y435" s="17">
        <v>60</v>
      </c>
      <c r="Z435" s="13">
        <v>0</v>
      </c>
      <c r="AA435" s="9"/>
      <c r="AB435" s="9">
        <v>100</v>
      </c>
      <c r="AC435" s="9">
        <v>0</v>
      </c>
      <c r="AD435" s="9">
        <v>0</v>
      </c>
      <c r="AE435" s="9">
        <v>0</v>
      </c>
      <c r="AF435" s="9">
        <v>0</v>
      </c>
      <c r="AG435" s="9">
        <v>0</v>
      </c>
      <c r="AH435" s="9">
        <v>0</v>
      </c>
      <c r="AI435" s="9">
        <v>0</v>
      </c>
      <c r="AJ435" s="9">
        <v>0</v>
      </c>
      <c r="AK435" s="9"/>
      <c r="AL435" s="9"/>
      <c r="AM435" s="9"/>
      <c r="AN435" s="44">
        <f t="shared" si="31"/>
        <v>580</v>
      </c>
      <c r="AO435" s="9" t="str">
        <f>VLOOKUP(H435,'[1]3.公布版'!$H:$AN,33,0)</f>
        <v>内科</v>
      </c>
      <c r="AP435" s="9">
        <f t="shared" si="32"/>
        <v>129</v>
      </c>
      <c r="AQ435" s="9">
        <f>COUNTIF(AO:AO,AO435)</f>
        <v>214</v>
      </c>
      <c r="AR435" s="46">
        <f t="shared" si="33"/>
        <v>0.602803738317757</v>
      </c>
      <c r="AS435" s="47">
        <f t="shared" si="34"/>
        <v>0.75</v>
      </c>
      <c r="AT435" s="9">
        <v>1200</v>
      </c>
      <c r="AU435" s="9">
        <v>21</v>
      </c>
      <c r="AV435" s="48">
        <f t="shared" si="35"/>
        <v>900</v>
      </c>
      <c r="AW435" s="9"/>
    </row>
    <row r="436" s="1" customFormat="1" ht="22" customHeight="1" spans="1:49">
      <c r="A436" s="9"/>
      <c r="B436" s="9"/>
      <c r="C436" s="9" t="s">
        <v>813</v>
      </c>
      <c r="D436" s="9">
        <v>430</v>
      </c>
      <c r="E436" s="60" t="s">
        <v>972</v>
      </c>
      <c r="F436" s="11" t="s">
        <v>973</v>
      </c>
      <c r="G436" s="11" t="s">
        <v>113</v>
      </c>
      <c r="H436" s="11" t="s">
        <v>720</v>
      </c>
      <c r="I436" s="11" t="s">
        <v>102</v>
      </c>
      <c r="J436" s="11" t="s">
        <v>103</v>
      </c>
      <c r="K436" s="11">
        <v>0</v>
      </c>
      <c r="L436" s="11">
        <v>0</v>
      </c>
      <c r="M436" s="11">
        <v>0</v>
      </c>
      <c r="N436" s="11">
        <v>160</v>
      </c>
      <c r="O436" s="26">
        <v>0</v>
      </c>
      <c r="P436" s="25">
        <v>1</v>
      </c>
      <c r="Q436" s="26">
        <v>1</v>
      </c>
      <c r="R436" s="26">
        <v>0</v>
      </c>
      <c r="S436" s="26">
        <v>0</v>
      </c>
      <c r="T436" s="31">
        <v>40</v>
      </c>
      <c r="U436" s="32">
        <v>100</v>
      </c>
      <c r="V436" s="11">
        <v>10</v>
      </c>
      <c r="W436" s="11">
        <v>40</v>
      </c>
      <c r="X436" s="11">
        <v>60</v>
      </c>
      <c r="Y436" s="11">
        <v>60</v>
      </c>
      <c r="Z436" s="37">
        <v>20</v>
      </c>
      <c r="AA436" s="38"/>
      <c r="AB436" s="9">
        <v>0</v>
      </c>
      <c r="AC436" s="9">
        <v>0</v>
      </c>
      <c r="AD436" s="9">
        <v>0</v>
      </c>
      <c r="AE436" s="9">
        <v>0</v>
      </c>
      <c r="AF436" s="9">
        <v>80</v>
      </c>
      <c r="AG436" s="9">
        <v>0</v>
      </c>
      <c r="AH436" s="9">
        <v>0</v>
      </c>
      <c r="AI436" s="9">
        <v>0</v>
      </c>
      <c r="AJ436" s="9">
        <v>0</v>
      </c>
      <c r="AK436" s="9"/>
      <c r="AL436" s="9"/>
      <c r="AM436" s="9"/>
      <c r="AN436" s="44">
        <f t="shared" si="31"/>
        <v>570</v>
      </c>
      <c r="AO436" s="9" t="str">
        <f>VLOOKUP(H436,'[1]3.公布版'!$H:$AN,33,0)</f>
        <v>内科</v>
      </c>
      <c r="AP436" s="9">
        <f t="shared" si="32"/>
        <v>130</v>
      </c>
      <c r="AQ436" s="9">
        <f>COUNTIF(AO:AO,AO436)</f>
        <v>214</v>
      </c>
      <c r="AR436" s="46">
        <f t="shared" si="33"/>
        <v>0.607476635514019</v>
      </c>
      <c r="AS436" s="47">
        <f t="shared" si="34"/>
        <v>0.75</v>
      </c>
      <c r="AT436" s="9">
        <v>1200</v>
      </c>
      <c r="AU436" s="9">
        <v>21</v>
      </c>
      <c r="AV436" s="48">
        <f t="shared" si="35"/>
        <v>900</v>
      </c>
      <c r="AW436" s="9"/>
    </row>
    <row r="437" s="1" customFormat="1" ht="22" customHeight="1" spans="1:49">
      <c r="A437" s="9"/>
      <c r="B437" s="9"/>
      <c r="C437" s="9" t="s">
        <v>752</v>
      </c>
      <c r="D437" s="9">
        <v>431</v>
      </c>
      <c r="E437" s="11" t="s">
        <v>974</v>
      </c>
      <c r="F437" s="11" t="s">
        <v>975</v>
      </c>
      <c r="G437" s="11" t="s">
        <v>100</v>
      </c>
      <c r="H437" s="11" t="s">
        <v>720</v>
      </c>
      <c r="I437" s="11" t="s">
        <v>102</v>
      </c>
      <c r="J437" s="11" t="s">
        <v>103</v>
      </c>
      <c r="K437" s="11">
        <v>0</v>
      </c>
      <c r="L437" s="11">
        <v>0</v>
      </c>
      <c r="M437" s="11">
        <v>0</v>
      </c>
      <c r="N437" s="11">
        <v>160</v>
      </c>
      <c r="O437" s="26">
        <v>0</v>
      </c>
      <c r="P437" s="25">
        <v>5</v>
      </c>
      <c r="Q437" s="26">
        <v>1</v>
      </c>
      <c r="R437" s="26">
        <v>0</v>
      </c>
      <c r="S437" s="26">
        <v>0</v>
      </c>
      <c r="T437" s="31">
        <v>120</v>
      </c>
      <c r="U437" s="32">
        <v>100</v>
      </c>
      <c r="V437" s="11">
        <v>10</v>
      </c>
      <c r="W437" s="11">
        <v>20</v>
      </c>
      <c r="X437" s="11">
        <v>60</v>
      </c>
      <c r="Y437" s="11">
        <v>60</v>
      </c>
      <c r="Z437" s="11">
        <v>40</v>
      </c>
      <c r="AA437" s="63" t="s">
        <v>104</v>
      </c>
      <c r="AB437" s="9">
        <v>0</v>
      </c>
      <c r="AC437" s="9">
        <v>0</v>
      </c>
      <c r="AD437" s="9">
        <v>0</v>
      </c>
      <c r="AE437" s="9">
        <v>0</v>
      </c>
      <c r="AF437" s="9">
        <v>0</v>
      </c>
      <c r="AG437" s="9">
        <v>0</v>
      </c>
      <c r="AH437" s="9">
        <v>0</v>
      </c>
      <c r="AI437" s="9">
        <v>0</v>
      </c>
      <c r="AJ437" s="9">
        <v>0</v>
      </c>
      <c r="AK437" s="9"/>
      <c r="AL437" s="9"/>
      <c r="AM437" s="9"/>
      <c r="AN437" s="44">
        <f t="shared" si="31"/>
        <v>570</v>
      </c>
      <c r="AO437" s="9" t="str">
        <f>VLOOKUP(H437,'[1]3.公布版'!$H:$AN,33,0)</f>
        <v>内科</v>
      </c>
      <c r="AP437" s="9">
        <f t="shared" si="32"/>
        <v>130</v>
      </c>
      <c r="AQ437" s="9">
        <f>COUNTIF(AO:AO,AO437)</f>
        <v>214</v>
      </c>
      <c r="AR437" s="46">
        <f t="shared" si="33"/>
        <v>0.607476635514019</v>
      </c>
      <c r="AS437" s="47">
        <f t="shared" si="34"/>
        <v>0.75</v>
      </c>
      <c r="AT437" s="9">
        <v>1200</v>
      </c>
      <c r="AU437" s="9">
        <v>21</v>
      </c>
      <c r="AV437" s="48">
        <f t="shared" si="35"/>
        <v>900</v>
      </c>
      <c r="AW437" s="9"/>
    </row>
    <row r="438" s="1" customFormat="1" ht="22" customHeight="1" spans="1:49">
      <c r="A438" s="9"/>
      <c r="B438" s="9"/>
      <c r="C438" s="9" t="s">
        <v>781</v>
      </c>
      <c r="D438" s="9">
        <v>432</v>
      </c>
      <c r="E438" s="13" t="s">
        <v>976</v>
      </c>
      <c r="F438" s="11" t="s">
        <v>977</v>
      </c>
      <c r="G438" s="11" t="s">
        <v>113</v>
      </c>
      <c r="H438" s="11" t="s">
        <v>720</v>
      </c>
      <c r="I438" s="11" t="s">
        <v>102</v>
      </c>
      <c r="J438" s="17" t="s">
        <v>103</v>
      </c>
      <c r="K438" s="17">
        <v>0</v>
      </c>
      <c r="L438" s="17">
        <v>0</v>
      </c>
      <c r="M438" s="17">
        <v>0</v>
      </c>
      <c r="N438" s="17">
        <v>160</v>
      </c>
      <c r="O438" s="26">
        <v>0</v>
      </c>
      <c r="P438" s="25">
        <v>5</v>
      </c>
      <c r="Q438" s="26">
        <v>2</v>
      </c>
      <c r="R438" s="26">
        <v>0</v>
      </c>
      <c r="S438" s="26">
        <v>0</v>
      </c>
      <c r="T438" s="34">
        <v>140</v>
      </c>
      <c r="U438" s="35">
        <v>100</v>
      </c>
      <c r="V438" s="17">
        <v>10</v>
      </c>
      <c r="W438" s="17">
        <v>40</v>
      </c>
      <c r="X438" s="17">
        <v>60</v>
      </c>
      <c r="Y438" s="17">
        <v>60</v>
      </c>
      <c r="Z438" s="13">
        <v>0</v>
      </c>
      <c r="AA438" s="9"/>
      <c r="AB438" s="9">
        <v>0</v>
      </c>
      <c r="AC438" s="9">
        <v>0</v>
      </c>
      <c r="AD438" s="9">
        <v>0</v>
      </c>
      <c r="AE438" s="9">
        <v>0</v>
      </c>
      <c r="AF438" s="9">
        <v>0</v>
      </c>
      <c r="AG438" s="9">
        <v>0</v>
      </c>
      <c r="AH438" s="9">
        <v>0</v>
      </c>
      <c r="AI438" s="9">
        <v>0</v>
      </c>
      <c r="AJ438" s="9">
        <v>0</v>
      </c>
      <c r="AK438" s="9"/>
      <c r="AL438" s="9"/>
      <c r="AM438" s="9"/>
      <c r="AN438" s="44">
        <f t="shared" si="31"/>
        <v>570</v>
      </c>
      <c r="AO438" s="9" t="str">
        <f>VLOOKUP(H438,'[1]3.公布版'!$H:$AN,33,0)</f>
        <v>内科</v>
      </c>
      <c r="AP438" s="9">
        <f t="shared" si="32"/>
        <v>130</v>
      </c>
      <c r="AQ438" s="9">
        <f>COUNTIF(AO:AO,AO438)</f>
        <v>214</v>
      </c>
      <c r="AR438" s="46">
        <f t="shared" si="33"/>
        <v>0.607476635514019</v>
      </c>
      <c r="AS438" s="47">
        <f t="shared" si="34"/>
        <v>0.75</v>
      </c>
      <c r="AT438" s="9">
        <v>1200</v>
      </c>
      <c r="AU438" s="9">
        <v>21</v>
      </c>
      <c r="AV438" s="48">
        <f t="shared" si="35"/>
        <v>900</v>
      </c>
      <c r="AW438" s="9"/>
    </row>
    <row r="439" s="1" customFormat="1" ht="22" customHeight="1" spans="1:49">
      <c r="A439" s="9"/>
      <c r="B439" s="9"/>
      <c r="C439" s="9" t="s">
        <v>781</v>
      </c>
      <c r="D439" s="9">
        <v>433</v>
      </c>
      <c r="E439" s="13" t="s">
        <v>978</v>
      </c>
      <c r="F439" s="11" t="s">
        <v>979</v>
      </c>
      <c r="G439" s="11" t="s">
        <v>113</v>
      </c>
      <c r="H439" s="11" t="s">
        <v>720</v>
      </c>
      <c r="I439" s="11" t="s">
        <v>102</v>
      </c>
      <c r="J439" s="17" t="s">
        <v>103</v>
      </c>
      <c r="K439" s="17">
        <v>0</v>
      </c>
      <c r="L439" s="17">
        <v>0</v>
      </c>
      <c r="M439" s="17">
        <v>0</v>
      </c>
      <c r="N439" s="17">
        <v>160</v>
      </c>
      <c r="O439" s="26">
        <v>0</v>
      </c>
      <c r="P439" s="25">
        <v>5</v>
      </c>
      <c r="Q439" s="26">
        <v>2</v>
      </c>
      <c r="R439" s="26">
        <v>0</v>
      </c>
      <c r="S439" s="26">
        <v>0</v>
      </c>
      <c r="T439" s="34">
        <v>140</v>
      </c>
      <c r="U439" s="35">
        <v>100</v>
      </c>
      <c r="V439" s="17">
        <v>10</v>
      </c>
      <c r="W439" s="17">
        <v>40</v>
      </c>
      <c r="X439" s="17">
        <v>60</v>
      </c>
      <c r="Y439" s="17">
        <v>60</v>
      </c>
      <c r="Z439" s="13">
        <v>0</v>
      </c>
      <c r="AA439" s="9"/>
      <c r="AB439" s="9">
        <v>0</v>
      </c>
      <c r="AC439" s="9">
        <v>0</v>
      </c>
      <c r="AD439" s="9">
        <v>0</v>
      </c>
      <c r="AE439" s="9">
        <v>0</v>
      </c>
      <c r="AF439" s="9">
        <v>0</v>
      </c>
      <c r="AG439" s="9">
        <v>0</v>
      </c>
      <c r="AH439" s="9">
        <v>0</v>
      </c>
      <c r="AI439" s="9">
        <v>0</v>
      </c>
      <c r="AJ439" s="9">
        <v>0</v>
      </c>
      <c r="AK439" s="9"/>
      <c r="AL439" s="9"/>
      <c r="AM439" s="9"/>
      <c r="AN439" s="44">
        <f t="shared" si="31"/>
        <v>570</v>
      </c>
      <c r="AO439" s="9" t="str">
        <f>VLOOKUP(H439,'[1]3.公布版'!$H:$AN,33,0)</f>
        <v>内科</v>
      </c>
      <c r="AP439" s="9">
        <f t="shared" si="32"/>
        <v>130</v>
      </c>
      <c r="AQ439" s="9">
        <f>COUNTIF(AO:AO,AO439)</f>
        <v>214</v>
      </c>
      <c r="AR439" s="46">
        <f t="shared" si="33"/>
        <v>0.607476635514019</v>
      </c>
      <c r="AS439" s="47">
        <f t="shared" si="34"/>
        <v>0.75</v>
      </c>
      <c r="AT439" s="9">
        <v>1200</v>
      </c>
      <c r="AU439" s="9">
        <v>21</v>
      </c>
      <c r="AV439" s="48">
        <f t="shared" si="35"/>
        <v>900</v>
      </c>
      <c r="AW439" s="9"/>
    </row>
    <row r="440" s="1" customFormat="1" ht="22" customHeight="1" spans="1:49">
      <c r="A440" s="9"/>
      <c r="B440" s="9"/>
      <c r="C440" s="9" t="s">
        <v>863</v>
      </c>
      <c r="D440" s="9">
        <v>434</v>
      </c>
      <c r="E440" s="17" t="s">
        <v>980</v>
      </c>
      <c r="F440" s="11" t="s">
        <v>981</v>
      </c>
      <c r="G440" s="11" t="s">
        <v>113</v>
      </c>
      <c r="H440" s="11" t="s">
        <v>720</v>
      </c>
      <c r="I440" s="11" t="s">
        <v>114</v>
      </c>
      <c r="J440" s="11" t="s">
        <v>103</v>
      </c>
      <c r="K440" s="11">
        <v>0</v>
      </c>
      <c r="L440" s="11">
        <v>0</v>
      </c>
      <c r="M440" s="11">
        <v>0</v>
      </c>
      <c r="N440" s="11">
        <v>160</v>
      </c>
      <c r="O440" s="26">
        <v>0</v>
      </c>
      <c r="P440" s="26">
        <v>2</v>
      </c>
      <c r="Q440" s="25">
        <v>0</v>
      </c>
      <c r="R440" s="26">
        <v>0</v>
      </c>
      <c r="S440" s="26">
        <v>0</v>
      </c>
      <c r="T440" s="61">
        <v>40</v>
      </c>
      <c r="U440" s="32">
        <v>100</v>
      </c>
      <c r="V440" s="11">
        <v>10</v>
      </c>
      <c r="W440" s="11">
        <v>40</v>
      </c>
      <c r="X440" s="11">
        <v>60</v>
      </c>
      <c r="Y440" s="11">
        <v>60</v>
      </c>
      <c r="Z440" s="37">
        <v>0</v>
      </c>
      <c r="AA440" s="38"/>
      <c r="AB440" s="9">
        <v>100</v>
      </c>
      <c r="AC440" s="9">
        <v>0</v>
      </c>
      <c r="AD440" s="9">
        <v>0</v>
      </c>
      <c r="AE440" s="9">
        <v>0</v>
      </c>
      <c r="AF440" s="9">
        <v>0</v>
      </c>
      <c r="AG440" s="9">
        <v>0</v>
      </c>
      <c r="AH440" s="9">
        <v>0</v>
      </c>
      <c r="AI440" s="9">
        <v>0</v>
      </c>
      <c r="AJ440" s="9">
        <v>0</v>
      </c>
      <c r="AK440" s="9"/>
      <c r="AL440" s="9"/>
      <c r="AM440" s="9"/>
      <c r="AN440" s="44">
        <f t="shared" si="31"/>
        <v>570</v>
      </c>
      <c r="AO440" s="9" t="str">
        <f>VLOOKUP(H440,'[1]3.公布版'!$H:$AN,33,0)</f>
        <v>内科</v>
      </c>
      <c r="AP440" s="9">
        <f t="shared" si="32"/>
        <v>130</v>
      </c>
      <c r="AQ440" s="9">
        <f>COUNTIF(AO:AO,AO440)</f>
        <v>214</v>
      </c>
      <c r="AR440" s="46">
        <f t="shared" si="33"/>
        <v>0.607476635514019</v>
      </c>
      <c r="AS440" s="47">
        <f t="shared" si="34"/>
        <v>0.75</v>
      </c>
      <c r="AT440" s="9">
        <v>1200</v>
      </c>
      <c r="AU440" s="9">
        <v>21</v>
      </c>
      <c r="AV440" s="48">
        <f t="shared" si="35"/>
        <v>900</v>
      </c>
      <c r="AW440" s="9"/>
    </row>
    <row r="441" s="1" customFormat="1" ht="22" customHeight="1" spans="1:49">
      <c r="A441" s="9"/>
      <c r="B441" s="9"/>
      <c r="C441" s="9" t="s">
        <v>863</v>
      </c>
      <c r="D441" s="9">
        <v>435</v>
      </c>
      <c r="E441" s="17" t="s">
        <v>982</v>
      </c>
      <c r="F441" s="11" t="s">
        <v>983</v>
      </c>
      <c r="G441" s="11" t="s">
        <v>113</v>
      </c>
      <c r="H441" s="11" t="s">
        <v>720</v>
      </c>
      <c r="I441" s="11" t="s">
        <v>114</v>
      </c>
      <c r="J441" s="11" t="s">
        <v>103</v>
      </c>
      <c r="K441" s="11">
        <v>0</v>
      </c>
      <c r="L441" s="11">
        <v>0</v>
      </c>
      <c r="M441" s="11">
        <v>0</v>
      </c>
      <c r="N441" s="11">
        <v>160</v>
      </c>
      <c r="O441" s="26">
        <v>0</v>
      </c>
      <c r="P441" s="25">
        <v>1</v>
      </c>
      <c r="Q441" s="26">
        <v>1</v>
      </c>
      <c r="R441" s="26">
        <v>0</v>
      </c>
      <c r="S441" s="26">
        <v>0</v>
      </c>
      <c r="T441" s="61">
        <v>40</v>
      </c>
      <c r="U441" s="32">
        <v>100</v>
      </c>
      <c r="V441" s="11">
        <v>10</v>
      </c>
      <c r="W441" s="11">
        <v>40</v>
      </c>
      <c r="X441" s="11">
        <v>60</v>
      </c>
      <c r="Y441" s="11">
        <v>60</v>
      </c>
      <c r="Z441" s="37">
        <v>0</v>
      </c>
      <c r="AA441" s="38"/>
      <c r="AB441" s="9">
        <v>100</v>
      </c>
      <c r="AC441" s="9">
        <v>0</v>
      </c>
      <c r="AD441" s="9">
        <v>0</v>
      </c>
      <c r="AE441" s="9">
        <v>0</v>
      </c>
      <c r="AF441" s="9">
        <v>0</v>
      </c>
      <c r="AG441" s="9">
        <v>0</v>
      </c>
      <c r="AH441" s="9">
        <v>0</v>
      </c>
      <c r="AI441" s="9">
        <v>0</v>
      </c>
      <c r="AJ441" s="9">
        <v>0</v>
      </c>
      <c r="AK441" s="9"/>
      <c r="AL441" s="9"/>
      <c r="AM441" s="9"/>
      <c r="AN441" s="44">
        <f t="shared" si="31"/>
        <v>570</v>
      </c>
      <c r="AO441" s="9" t="str">
        <f>VLOOKUP(H441,'[1]3.公布版'!$H:$AN,33,0)</f>
        <v>内科</v>
      </c>
      <c r="AP441" s="9">
        <f t="shared" si="32"/>
        <v>130</v>
      </c>
      <c r="AQ441" s="9">
        <f>COUNTIF(AO:AO,AO441)</f>
        <v>214</v>
      </c>
      <c r="AR441" s="46">
        <f t="shared" si="33"/>
        <v>0.607476635514019</v>
      </c>
      <c r="AS441" s="47">
        <f t="shared" si="34"/>
        <v>0.75</v>
      </c>
      <c r="AT441" s="9">
        <v>1200</v>
      </c>
      <c r="AU441" s="9">
        <v>21</v>
      </c>
      <c r="AV441" s="48">
        <f t="shared" si="35"/>
        <v>900</v>
      </c>
      <c r="AW441" s="9"/>
    </row>
    <row r="442" s="1" customFormat="1" ht="22" customHeight="1" spans="1:49">
      <c r="A442" s="9"/>
      <c r="B442" s="9"/>
      <c r="C442" s="9" t="s">
        <v>153</v>
      </c>
      <c r="D442" s="9">
        <v>436</v>
      </c>
      <c r="E442" s="17" t="s">
        <v>984</v>
      </c>
      <c r="F442" s="11" t="s">
        <v>985</v>
      </c>
      <c r="G442" s="11" t="s">
        <v>113</v>
      </c>
      <c r="H442" s="11" t="s">
        <v>720</v>
      </c>
      <c r="I442" s="11" t="s">
        <v>102</v>
      </c>
      <c r="J442" s="17" t="s">
        <v>103</v>
      </c>
      <c r="K442" s="17">
        <v>0</v>
      </c>
      <c r="L442" s="17">
        <v>0</v>
      </c>
      <c r="M442" s="17">
        <v>0</v>
      </c>
      <c r="N442" s="17">
        <v>160</v>
      </c>
      <c r="O442" s="26">
        <v>0</v>
      </c>
      <c r="P442" s="26">
        <v>6</v>
      </c>
      <c r="Q442" s="26">
        <v>1</v>
      </c>
      <c r="R442" s="26">
        <v>0</v>
      </c>
      <c r="S442" s="26">
        <v>0</v>
      </c>
      <c r="T442" s="61">
        <v>140</v>
      </c>
      <c r="U442" s="35">
        <v>100</v>
      </c>
      <c r="V442" s="17">
        <v>10</v>
      </c>
      <c r="W442" s="17">
        <v>40</v>
      </c>
      <c r="X442" s="17">
        <v>60</v>
      </c>
      <c r="Y442" s="17">
        <v>60</v>
      </c>
      <c r="Z442" s="13">
        <v>0</v>
      </c>
      <c r="AA442" s="9"/>
      <c r="AB442" s="9">
        <v>0</v>
      </c>
      <c r="AC442" s="9">
        <v>0</v>
      </c>
      <c r="AD442" s="9">
        <v>0</v>
      </c>
      <c r="AE442" s="9">
        <v>0</v>
      </c>
      <c r="AF442" s="9">
        <v>0</v>
      </c>
      <c r="AG442" s="9">
        <v>0</v>
      </c>
      <c r="AH442" s="9">
        <v>0</v>
      </c>
      <c r="AI442" s="9">
        <v>0</v>
      </c>
      <c r="AJ442" s="9">
        <v>0</v>
      </c>
      <c r="AK442" s="9"/>
      <c r="AL442" s="9"/>
      <c r="AM442" s="9"/>
      <c r="AN442" s="44">
        <f t="shared" si="31"/>
        <v>570</v>
      </c>
      <c r="AO442" s="9" t="str">
        <f>VLOOKUP(H442,'[1]3.公布版'!$H:$AN,33,0)</f>
        <v>内科</v>
      </c>
      <c r="AP442" s="9">
        <f t="shared" si="32"/>
        <v>130</v>
      </c>
      <c r="AQ442" s="9">
        <f>COUNTIF(AO:AO,AO442)</f>
        <v>214</v>
      </c>
      <c r="AR442" s="46">
        <f t="shared" si="33"/>
        <v>0.607476635514019</v>
      </c>
      <c r="AS442" s="47">
        <f t="shared" si="34"/>
        <v>0.75</v>
      </c>
      <c r="AT442" s="9">
        <v>1200</v>
      </c>
      <c r="AU442" s="9">
        <v>21</v>
      </c>
      <c r="AV442" s="48">
        <f t="shared" si="35"/>
        <v>900</v>
      </c>
      <c r="AW442" s="9"/>
    </row>
    <row r="443" s="1" customFormat="1" ht="22" customHeight="1" spans="1:49">
      <c r="A443" s="9"/>
      <c r="B443" s="9"/>
      <c r="C443" s="9" t="s">
        <v>153</v>
      </c>
      <c r="D443" s="9">
        <v>437</v>
      </c>
      <c r="E443" s="17" t="s">
        <v>986</v>
      </c>
      <c r="F443" s="11" t="s">
        <v>987</v>
      </c>
      <c r="G443" s="11" t="s">
        <v>113</v>
      </c>
      <c r="H443" s="11" t="s">
        <v>720</v>
      </c>
      <c r="I443" s="11" t="s">
        <v>102</v>
      </c>
      <c r="J443" s="17" t="s">
        <v>103</v>
      </c>
      <c r="K443" s="17">
        <v>0</v>
      </c>
      <c r="L443" s="17">
        <v>0</v>
      </c>
      <c r="M443" s="17">
        <v>0</v>
      </c>
      <c r="N443" s="17">
        <v>160</v>
      </c>
      <c r="O443" s="26">
        <v>0</v>
      </c>
      <c r="P443" s="25">
        <v>5</v>
      </c>
      <c r="Q443" s="26">
        <v>2</v>
      </c>
      <c r="R443" s="26">
        <v>0</v>
      </c>
      <c r="S443" s="26">
        <v>0</v>
      </c>
      <c r="T443" s="34">
        <v>140</v>
      </c>
      <c r="U443" s="35">
        <v>100</v>
      </c>
      <c r="V443" s="17">
        <v>10</v>
      </c>
      <c r="W443" s="17">
        <v>40</v>
      </c>
      <c r="X443" s="17">
        <v>60</v>
      </c>
      <c r="Y443" s="17">
        <v>60</v>
      </c>
      <c r="Z443" s="13">
        <v>0</v>
      </c>
      <c r="AA443" s="9"/>
      <c r="AB443" s="9">
        <v>0</v>
      </c>
      <c r="AC443" s="9">
        <v>0</v>
      </c>
      <c r="AD443" s="9">
        <v>0</v>
      </c>
      <c r="AE443" s="9">
        <v>0</v>
      </c>
      <c r="AF443" s="9">
        <v>0</v>
      </c>
      <c r="AG443" s="9">
        <v>0</v>
      </c>
      <c r="AH443" s="9">
        <v>0</v>
      </c>
      <c r="AI443" s="9">
        <v>0</v>
      </c>
      <c r="AJ443" s="9">
        <v>0</v>
      </c>
      <c r="AK443" s="9"/>
      <c r="AL443" s="9"/>
      <c r="AM443" s="9"/>
      <c r="AN443" s="44">
        <f t="shared" si="31"/>
        <v>570</v>
      </c>
      <c r="AO443" s="9" t="str">
        <f>VLOOKUP(H443,'[1]3.公布版'!$H:$AN,33,0)</f>
        <v>内科</v>
      </c>
      <c r="AP443" s="9">
        <f t="shared" si="32"/>
        <v>130</v>
      </c>
      <c r="AQ443" s="9">
        <f>COUNTIF(AO:AO,AO443)</f>
        <v>214</v>
      </c>
      <c r="AR443" s="46">
        <f t="shared" si="33"/>
        <v>0.607476635514019</v>
      </c>
      <c r="AS443" s="47">
        <f t="shared" si="34"/>
        <v>0.75</v>
      </c>
      <c r="AT443" s="9">
        <v>1200</v>
      </c>
      <c r="AU443" s="9">
        <v>21</v>
      </c>
      <c r="AV443" s="48">
        <f t="shared" si="35"/>
        <v>900</v>
      </c>
      <c r="AW443" s="9"/>
    </row>
    <row r="444" s="1" customFormat="1" ht="22" customHeight="1" spans="1:49">
      <c r="A444" s="9"/>
      <c r="B444" s="9"/>
      <c r="C444" s="9" t="s">
        <v>250</v>
      </c>
      <c r="D444" s="9">
        <v>438</v>
      </c>
      <c r="E444" s="17" t="s">
        <v>988</v>
      </c>
      <c r="F444" s="11" t="s">
        <v>989</v>
      </c>
      <c r="G444" s="11" t="s">
        <v>113</v>
      </c>
      <c r="H444" s="11" t="s">
        <v>720</v>
      </c>
      <c r="I444" s="11" t="s">
        <v>102</v>
      </c>
      <c r="J444" s="11" t="s">
        <v>103</v>
      </c>
      <c r="K444" s="11">
        <v>0</v>
      </c>
      <c r="L444" s="11">
        <v>0</v>
      </c>
      <c r="M444" s="11">
        <v>0</v>
      </c>
      <c r="N444" s="11">
        <v>160</v>
      </c>
      <c r="O444" s="26">
        <v>0</v>
      </c>
      <c r="P444" s="26">
        <v>3</v>
      </c>
      <c r="Q444" s="26">
        <v>2</v>
      </c>
      <c r="R444" s="26">
        <v>0</v>
      </c>
      <c r="S444" s="26">
        <v>0</v>
      </c>
      <c r="T444" s="31">
        <v>100</v>
      </c>
      <c r="U444" s="32">
        <v>100</v>
      </c>
      <c r="V444" s="11">
        <v>10</v>
      </c>
      <c r="W444" s="11">
        <v>60</v>
      </c>
      <c r="X444" s="11">
        <v>60</v>
      </c>
      <c r="Y444" s="11">
        <v>60</v>
      </c>
      <c r="Z444" s="37">
        <v>0</v>
      </c>
      <c r="AA444" s="38"/>
      <c r="AB444" s="9">
        <v>0</v>
      </c>
      <c r="AC444" s="9">
        <v>0</v>
      </c>
      <c r="AD444" s="9">
        <v>0</v>
      </c>
      <c r="AE444" s="9">
        <v>0</v>
      </c>
      <c r="AF444" s="9">
        <v>20</v>
      </c>
      <c r="AG444" s="9">
        <v>0</v>
      </c>
      <c r="AH444" s="9">
        <v>0</v>
      </c>
      <c r="AI444" s="9">
        <v>0</v>
      </c>
      <c r="AJ444" s="9">
        <v>0</v>
      </c>
      <c r="AK444" s="9"/>
      <c r="AL444" s="9"/>
      <c r="AM444" s="9"/>
      <c r="AN444" s="44">
        <f t="shared" si="31"/>
        <v>570</v>
      </c>
      <c r="AO444" s="9" t="str">
        <f>VLOOKUP(H444,'[1]3.公布版'!$H:$AN,33,0)</f>
        <v>内科</v>
      </c>
      <c r="AP444" s="9">
        <f t="shared" si="32"/>
        <v>130</v>
      </c>
      <c r="AQ444" s="9">
        <f>COUNTIF(AO:AO,AO444)</f>
        <v>214</v>
      </c>
      <c r="AR444" s="46">
        <f t="shared" si="33"/>
        <v>0.607476635514019</v>
      </c>
      <c r="AS444" s="47">
        <f t="shared" si="34"/>
        <v>0.75</v>
      </c>
      <c r="AT444" s="9">
        <v>1200</v>
      </c>
      <c r="AU444" s="9">
        <v>21</v>
      </c>
      <c r="AV444" s="48">
        <f t="shared" si="35"/>
        <v>900</v>
      </c>
      <c r="AW444" s="9"/>
    </row>
    <row r="445" s="1" customFormat="1" ht="22" customHeight="1" spans="1:49">
      <c r="A445" s="9"/>
      <c r="B445" s="9"/>
      <c r="C445" s="9" t="s">
        <v>844</v>
      </c>
      <c r="D445" s="9">
        <v>439</v>
      </c>
      <c r="E445" s="17" t="s">
        <v>990</v>
      </c>
      <c r="F445" s="11" t="s">
        <v>991</v>
      </c>
      <c r="G445" s="11" t="s">
        <v>113</v>
      </c>
      <c r="H445" s="11" t="s">
        <v>720</v>
      </c>
      <c r="I445" s="11" t="s">
        <v>102</v>
      </c>
      <c r="J445" s="11" t="s">
        <v>103</v>
      </c>
      <c r="K445" s="11">
        <v>0</v>
      </c>
      <c r="L445" s="11">
        <v>0</v>
      </c>
      <c r="M445" s="11">
        <v>0</v>
      </c>
      <c r="N445" s="11">
        <v>160</v>
      </c>
      <c r="O445" s="26">
        <v>0</v>
      </c>
      <c r="P445" s="26">
        <v>3</v>
      </c>
      <c r="Q445" s="26">
        <v>1</v>
      </c>
      <c r="R445" s="26">
        <v>0</v>
      </c>
      <c r="S445" s="26">
        <v>0</v>
      </c>
      <c r="T445" s="31">
        <v>80</v>
      </c>
      <c r="U445" s="32">
        <v>100</v>
      </c>
      <c r="V445" s="11">
        <v>10</v>
      </c>
      <c r="W445" s="11">
        <v>40</v>
      </c>
      <c r="X445" s="11">
        <v>60</v>
      </c>
      <c r="Y445" s="11">
        <v>60</v>
      </c>
      <c r="Z445" s="37">
        <v>0</v>
      </c>
      <c r="AA445" s="38"/>
      <c r="AB445" s="9">
        <v>0</v>
      </c>
      <c r="AC445" s="9">
        <v>0</v>
      </c>
      <c r="AD445" s="9">
        <v>0</v>
      </c>
      <c r="AE445" s="9">
        <v>0</v>
      </c>
      <c r="AF445" s="9">
        <v>60</v>
      </c>
      <c r="AG445" s="9">
        <v>0</v>
      </c>
      <c r="AH445" s="9">
        <v>0</v>
      </c>
      <c r="AI445" s="9">
        <v>0</v>
      </c>
      <c r="AJ445" s="9">
        <v>0</v>
      </c>
      <c r="AK445" s="9"/>
      <c r="AL445" s="9"/>
      <c r="AM445" s="9"/>
      <c r="AN445" s="44">
        <f t="shared" si="31"/>
        <v>570</v>
      </c>
      <c r="AO445" s="9" t="str">
        <f>VLOOKUP(H445,'[1]3.公布版'!$H:$AN,33,0)</f>
        <v>内科</v>
      </c>
      <c r="AP445" s="9">
        <f t="shared" si="32"/>
        <v>130</v>
      </c>
      <c r="AQ445" s="9">
        <f>COUNTIF(AO:AO,AO445)</f>
        <v>214</v>
      </c>
      <c r="AR445" s="46">
        <f t="shared" si="33"/>
        <v>0.607476635514019</v>
      </c>
      <c r="AS445" s="47">
        <f t="shared" si="34"/>
        <v>0.75</v>
      </c>
      <c r="AT445" s="9">
        <v>1200</v>
      </c>
      <c r="AU445" s="9">
        <v>21</v>
      </c>
      <c r="AV445" s="48">
        <f t="shared" si="35"/>
        <v>900</v>
      </c>
      <c r="AW445" s="9"/>
    </row>
    <row r="446" s="1" customFormat="1" ht="22" customHeight="1" spans="1:49">
      <c r="A446" s="9"/>
      <c r="B446" s="9"/>
      <c r="C446" s="9" t="s">
        <v>752</v>
      </c>
      <c r="D446" s="9">
        <v>440</v>
      </c>
      <c r="E446" s="11" t="s">
        <v>992</v>
      </c>
      <c r="F446" s="11" t="s">
        <v>993</v>
      </c>
      <c r="G446" s="11" t="s">
        <v>100</v>
      </c>
      <c r="H446" s="11" t="s">
        <v>720</v>
      </c>
      <c r="I446" s="11" t="s">
        <v>109</v>
      </c>
      <c r="J446" s="11" t="s">
        <v>103</v>
      </c>
      <c r="K446" s="11">
        <v>0</v>
      </c>
      <c r="L446" s="11">
        <v>0</v>
      </c>
      <c r="M446" s="11">
        <v>0</v>
      </c>
      <c r="N446" s="11">
        <v>160</v>
      </c>
      <c r="O446" s="26">
        <v>0</v>
      </c>
      <c r="P446" s="26">
        <v>4</v>
      </c>
      <c r="Q446" s="26">
        <v>2</v>
      </c>
      <c r="R446" s="26">
        <v>0</v>
      </c>
      <c r="S446" s="26">
        <v>0</v>
      </c>
      <c r="T446" s="31">
        <v>120</v>
      </c>
      <c r="U446" s="32">
        <v>100</v>
      </c>
      <c r="V446" s="11">
        <v>0</v>
      </c>
      <c r="W446" s="11">
        <v>20</v>
      </c>
      <c r="X446" s="11">
        <v>60</v>
      </c>
      <c r="Y446" s="11">
        <v>60</v>
      </c>
      <c r="Z446" s="11">
        <v>40</v>
      </c>
      <c r="AA446" s="63" t="s">
        <v>104</v>
      </c>
      <c r="AB446" s="9">
        <v>0</v>
      </c>
      <c r="AC446" s="9">
        <v>0</v>
      </c>
      <c r="AD446" s="9">
        <v>0</v>
      </c>
      <c r="AE446" s="9">
        <v>0</v>
      </c>
      <c r="AF446" s="9">
        <v>0</v>
      </c>
      <c r="AG446" s="9">
        <v>0</v>
      </c>
      <c r="AH446" s="9">
        <v>0</v>
      </c>
      <c r="AI446" s="9">
        <v>0</v>
      </c>
      <c r="AJ446" s="9">
        <v>0</v>
      </c>
      <c r="AK446" s="9"/>
      <c r="AL446" s="9"/>
      <c r="AM446" s="9"/>
      <c r="AN446" s="44">
        <f t="shared" si="31"/>
        <v>560</v>
      </c>
      <c r="AO446" s="9" t="str">
        <f>VLOOKUP(H446,'[1]3.公布版'!$H:$AN,33,0)</f>
        <v>内科</v>
      </c>
      <c r="AP446" s="9">
        <f t="shared" si="32"/>
        <v>140</v>
      </c>
      <c r="AQ446" s="9">
        <f>COUNTIF(AO:AO,AO446)</f>
        <v>214</v>
      </c>
      <c r="AR446" s="46">
        <f t="shared" si="33"/>
        <v>0.654205607476635</v>
      </c>
      <c r="AS446" s="47">
        <f t="shared" si="34"/>
        <v>0.75</v>
      </c>
      <c r="AT446" s="9">
        <v>1200</v>
      </c>
      <c r="AU446" s="9">
        <v>21</v>
      </c>
      <c r="AV446" s="48">
        <f t="shared" si="35"/>
        <v>900</v>
      </c>
      <c r="AW446" s="9"/>
    </row>
    <row r="447" s="1" customFormat="1" ht="22" customHeight="1" spans="1:49">
      <c r="A447" s="9"/>
      <c r="B447" s="9"/>
      <c r="C447" s="9" t="s">
        <v>231</v>
      </c>
      <c r="D447" s="9">
        <v>441</v>
      </c>
      <c r="E447" s="17" t="s">
        <v>994</v>
      </c>
      <c r="F447" s="11" t="s">
        <v>995</v>
      </c>
      <c r="G447" s="11" t="s">
        <v>113</v>
      </c>
      <c r="H447" s="11" t="s">
        <v>720</v>
      </c>
      <c r="I447" s="11" t="s">
        <v>102</v>
      </c>
      <c r="J447" s="11" t="s">
        <v>103</v>
      </c>
      <c r="K447" s="11">
        <v>0</v>
      </c>
      <c r="L447" s="11">
        <v>0</v>
      </c>
      <c r="M447" s="11">
        <v>0</v>
      </c>
      <c r="N447" s="11">
        <v>160</v>
      </c>
      <c r="O447" s="26">
        <v>0</v>
      </c>
      <c r="P447" s="26">
        <v>2</v>
      </c>
      <c r="Q447" s="25">
        <v>2.5</v>
      </c>
      <c r="R447" s="26">
        <v>0</v>
      </c>
      <c r="S447" s="26">
        <v>0</v>
      </c>
      <c r="T447" s="31">
        <v>90</v>
      </c>
      <c r="U447" s="32">
        <v>100</v>
      </c>
      <c r="V447" s="11">
        <v>10</v>
      </c>
      <c r="W447" s="11">
        <v>80</v>
      </c>
      <c r="X447" s="11">
        <v>30</v>
      </c>
      <c r="Y447" s="11">
        <v>90</v>
      </c>
      <c r="Z447" s="37">
        <v>0</v>
      </c>
      <c r="AA447" s="38"/>
      <c r="AB447" s="9">
        <v>0</v>
      </c>
      <c r="AC447" s="9">
        <v>0</v>
      </c>
      <c r="AD447" s="9">
        <v>0</v>
      </c>
      <c r="AE447" s="9">
        <v>0</v>
      </c>
      <c r="AF447" s="9">
        <v>0</v>
      </c>
      <c r="AG447" s="9">
        <v>0</v>
      </c>
      <c r="AH447" s="9">
        <v>0</v>
      </c>
      <c r="AI447" s="9">
        <v>0</v>
      </c>
      <c r="AJ447" s="9">
        <v>0</v>
      </c>
      <c r="AK447" s="9"/>
      <c r="AL447" s="9"/>
      <c r="AM447" s="9"/>
      <c r="AN447" s="44">
        <f t="shared" si="31"/>
        <v>560</v>
      </c>
      <c r="AO447" s="9" t="str">
        <f>VLOOKUP(H447,'[1]3.公布版'!$H:$AN,33,0)</f>
        <v>内科</v>
      </c>
      <c r="AP447" s="9">
        <f t="shared" si="32"/>
        <v>140</v>
      </c>
      <c r="AQ447" s="9">
        <f>COUNTIF(AO:AO,AO447)</f>
        <v>214</v>
      </c>
      <c r="AR447" s="46">
        <f t="shared" si="33"/>
        <v>0.654205607476635</v>
      </c>
      <c r="AS447" s="47">
        <f t="shared" si="34"/>
        <v>0.75</v>
      </c>
      <c r="AT447" s="9">
        <v>1200</v>
      </c>
      <c r="AU447" s="9">
        <v>21</v>
      </c>
      <c r="AV447" s="48">
        <f t="shared" si="35"/>
        <v>900</v>
      </c>
      <c r="AW447" s="9"/>
    </row>
    <row r="448" s="1" customFormat="1" ht="22" customHeight="1" spans="1:49">
      <c r="A448" s="9"/>
      <c r="B448" s="9"/>
      <c r="C448" s="9" t="s">
        <v>813</v>
      </c>
      <c r="D448" s="9">
        <v>442</v>
      </c>
      <c r="E448" s="60" t="s">
        <v>996</v>
      </c>
      <c r="F448" s="11" t="s">
        <v>997</v>
      </c>
      <c r="G448" s="11" t="s">
        <v>113</v>
      </c>
      <c r="H448" s="11" t="s">
        <v>720</v>
      </c>
      <c r="I448" s="11" t="s">
        <v>102</v>
      </c>
      <c r="J448" s="11" t="s">
        <v>103</v>
      </c>
      <c r="K448" s="11">
        <v>0</v>
      </c>
      <c r="L448" s="11">
        <v>0</v>
      </c>
      <c r="M448" s="11">
        <v>0</v>
      </c>
      <c r="N448" s="11">
        <v>160</v>
      </c>
      <c r="O448" s="26">
        <v>0</v>
      </c>
      <c r="P448" s="26">
        <v>2</v>
      </c>
      <c r="Q448" s="26">
        <v>1</v>
      </c>
      <c r="R448" s="26">
        <v>0</v>
      </c>
      <c r="S448" s="26">
        <v>0</v>
      </c>
      <c r="T448" s="31">
        <v>60</v>
      </c>
      <c r="U448" s="32">
        <v>100</v>
      </c>
      <c r="V448" s="11">
        <v>10</v>
      </c>
      <c r="W448" s="11">
        <v>40</v>
      </c>
      <c r="X448" s="11">
        <v>60</v>
      </c>
      <c r="Y448" s="11">
        <v>60</v>
      </c>
      <c r="Z448" s="37">
        <v>20</v>
      </c>
      <c r="AA448" s="38"/>
      <c r="AB448" s="9">
        <v>0</v>
      </c>
      <c r="AC448" s="9">
        <v>0</v>
      </c>
      <c r="AD448" s="9">
        <v>0</v>
      </c>
      <c r="AE448" s="9">
        <v>0</v>
      </c>
      <c r="AF448" s="9">
        <v>40</v>
      </c>
      <c r="AG448" s="9">
        <v>0</v>
      </c>
      <c r="AH448" s="9">
        <v>0</v>
      </c>
      <c r="AI448" s="9">
        <v>0</v>
      </c>
      <c r="AJ448" s="9">
        <v>0</v>
      </c>
      <c r="AK448" s="9"/>
      <c r="AL448" s="9"/>
      <c r="AM448" s="9"/>
      <c r="AN448" s="44">
        <f t="shared" si="31"/>
        <v>550</v>
      </c>
      <c r="AO448" s="9" t="str">
        <f>VLOOKUP(H448,'[1]3.公布版'!$H:$AN,33,0)</f>
        <v>内科</v>
      </c>
      <c r="AP448" s="9">
        <f t="shared" si="32"/>
        <v>142</v>
      </c>
      <c r="AQ448" s="9">
        <f>COUNTIF(AO:AO,AO448)</f>
        <v>214</v>
      </c>
      <c r="AR448" s="46">
        <f t="shared" si="33"/>
        <v>0.663551401869159</v>
      </c>
      <c r="AS448" s="47">
        <f t="shared" si="34"/>
        <v>0.75</v>
      </c>
      <c r="AT448" s="9">
        <v>1200</v>
      </c>
      <c r="AU448" s="9">
        <v>21</v>
      </c>
      <c r="AV448" s="48">
        <f t="shared" si="35"/>
        <v>900</v>
      </c>
      <c r="AW448" s="9"/>
    </row>
    <row r="449" s="1" customFormat="1" ht="22" customHeight="1" spans="1:49">
      <c r="A449" s="9"/>
      <c r="B449" s="9"/>
      <c r="C449" s="9" t="s">
        <v>216</v>
      </c>
      <c r="D449" s="9">
        <v>443</v>
      </c>
      <c r="E449" s="17" t="s">
        <v>998</v>
      </c>
      <c r="F449" s="11" t="s">
        <v>999</v>
      </c>
      <c r="G449" s="11" t="s">
        <v>113</v>
      </c>
      <c r="H449" s="11" t="s">
        <v>720</v>
      </c>
      <c r="I449" s="11" t="s">
        <v>102</v>
      </c>
      <c r="J449" s="11" t="s">
        <v>103</v>
      </c>
      <c r="K449" s="11">
        <v>0</v>
      </c>
      <c r="L449" s="11">
        <v>0</v>
      </c>
      <c r="M449" s="11">
        <v>0</v>
      </c>
      <c r="N449" s="11">
        <v>120</v>
      </c>
      <c r="O449" s="26">
        <v>0</v>
      </c>
      <c r="P449" s="26">
        <v>0</v>
      </c>
      <c r="Q449" s="25">
        <v>0</v>
      </c>
      <c r="R449" s="26">
        <v>0</v>
      </c>
      <c r="S449" s="26">
        <v>0</v>
      </c>
      <c r="T449" s="31">
        <v>0</v>
      </c>
      <c r="U449" s="32">
        <v>100</v>
      </c>
      <c r="V449" s="11">
        <v>10</v>
      </c>
      <c r="W449" s="11">
        <v>80</v>
      </c>
      <c r="X449" s="11">
        <v>120</v>
      </c>
      <c r="Y449" s="11">
        <v>120</v>
      </c>
      <c r="Z449" s="37">
        <v>0</v>
      </c>
      <c r="AA449" s="38"/>
      <c r="AB449" s="9">
        <v>0</v>
      </c>
      <c r="AC449" s="9">
        <v>0</v>
      </c>
      <c r="AD449" s="9">
        <v>0</v>
      </c>
      <c r="AE449" s="9">
        <v>0</v>
      </c>
      <c r="AF449" s="9">
        <v>0</v>
      </c>
      <c r="AG449" s="9">
        <v>0</v>
      </c>
      <c r="AH449" s="9">
        <v>0</v>
      </c>
      <c r="AI449" s="9">
        <v>0</v>
      </c>
      <c r="AJ449" s="9">
        <v>0</v>
      </c>
      <c r="AK449" s="9"/>
      <c r="AL449" s="9"/>
      <c r="AM449" s="9"/>
      <c r="AN449" s="44">
        <f t="shared" si="31"/>
        <v>550</v>
      </c>
      <c r="AO449" s="9" t="str">
        <f>VLOOKUP(H449,'[1]3.公布版'!$H:$AN,33,0)</f>
        <v>内科</v>
      </c>
      <c r="AP449" s="9">
        <f t="shared" si="32"/>
        <v>142</v>
      </c>
      <c r="AQ449" s="9">
        <f>COUNTIF(AO:AO,AO449)</f>
        <v>214</v>
      </c>
      <c r="AR449" s="46">
        <f t="shared" si="33"/>
        <v>0.663551401869159</v>
      </c>
      <c r="AS449" s="47">
        <f t="shared" si="34"/>
        <v>0.75</v>
      </c>
      <c r="AT449" s="9">
        <v>1200</v>
      </c>
      <c r="AU449" s="9">
        <v>21</v>
      </c>
      <c r="AV449" s="48">
        <f t="shared" si="35"/>
        <v>900</v>
      </c>
      <c r="AW449" s="9"/>
    </row>
    <row r="450" s="1" customFormat="1" ht="22" customHeight="1" spans="1:49">
      <c r="A450" s="9"/>
      <c r="B450" s="9"/>
      <c r="C450" s="9" t="s">
        <v>216</v>
      </c>
      <c r="D450" s="9">
        <v>444</v>
      </c>
      <c r="E450" s="17" t="s">
        <v>1000</v>
      </c>
      <c r="F450" s="11" t="s">
        <v>1001</v>
      </c>
      <c r="G450" s="11" t="s">
        <v>113</v>
      </c>
      <c r="H450" s="11" t="s">
        <v>720</v>
      </c>
      <c r="I450" s="11" t="s">
        <v>114</v>
      </c>
      <c r="J450" s="11" t="s">
        <v>103</v>
      </c>
      <c r="K450" s="11">
        <v>0</v>
      </c>
      <c r="L450" s="11">
        <v>0</v>
      </c>
      <c r="M450" s="11">
        <v>0</v>
      </c>
      <c r="N450" s="11">
        <v>120</v>
      </c>
      <c r="O450" s="26">
        <v>0</v>
      </c>
      <c r="P450" s="26">
        <v>0</v>
      </c>
      <c r="Q450" s="25">
        <v>0</v>
      </c>
      <c r="R450" s="26">
        <v>0</v>
      </c>
      <c r="S450" s="26">
        <v>0</v>
      </c>
      <c r="T450" s="31">
        <v>0</v>
      </c>
      <c r="U450" s="32">
        <v>100</v>
      </c>
      <c r="V450" s="11">
        <v>10</v>
      </c>
      <c r="W450" s="11">
        <v>80</v>
      </c>
      <c r="X450" s="11">
        <v>120</v>
      </c>
      <c r="Y450" s="11">
        <v>120</v>
      </c>
      <c r="Z450" s="37">
        <v>0</v>
      </c>
      <c r="AA450" s="38"/>
      <c r="AB450" s="9">
        <v>0</v>
      </c>
      <c r="AC450" s="9">
        <v>0</v>
      </c>
      <c r="AD450" s="9">
        <v>0</v>
      </c>
      <c r="AE450" s="9">
        <v>0</v>
      </c>
      <c r="AF450" s="9">
        <v>0</v>
      </c>
      <c r="AG450" s="9">
        <v>0</v>
      </c>
      <c r="AH450" s="9">
        <v>0</v>
      </c>
      <c r="AI450" s="9">
        <v>0</v>
      </c>
      <c r="AJ450" s="9">
        <v>0</v>
      </c>
      <c r="AK450" s="9"/>
      <c r="AL450" s="9"/>
      <c r="AM450" s="9"/>
      <c r="AN450" s="44">
        <f t="shared" si="31"/>
        <v>550</v>
      </c>
      <c r="AO450" s="9" t="str">
        <f>VLOOKUP(H450,'[1]3.公布版'!$H:$AN,33,0)</f>
        <v>内科</v>
      </c>
      <c r="AP450" s="9">
        <f t="shared" si="32"/>
        <v>142</v>
      </c>
      <c r="AQ450" s="9">
        <f>COUNTIF(AO:AO,AO450)</f>
        <v>214</v>
      </c>
      <c r="AR450" s="46">
        <f t="shared" si="33"/>
        <v>0.663551401869159</v>
      </c>
      <c r="AS450" s="47">
        <f t="shared" si="34"/>
        <v>0.75</v>
      </c>
      <c r="AT450" s="9">
        <v>1200</v>
      </c>
      <c r="AU450" s="9">
        <v>21</v>
      </c>
      <c r="AV450" s="48">
        <f t="shared" si="35"/>
        <v>900</v>
      </c>
      <c r="AW450" s="9"/>
    </row>
    <row r="451" s="1" customFormat="1" ht="22" customHeight="1" spans="1:49">
      <c r="A451" s="9"/>
      <c r="B451" s="9"/>
      <c r="C451" s="9" t="s">
        <v>752</v>
      </c>
      <c r="D451" s="9">
        <v>445</v>
      </c>
      <c r="E451" s="11" t="s">
        <v>1002</v>
      </c>
      <c r="F451" s="11" t="s">
        <v>1003</v>
      </c>
      <c r="G451" s="11" t="s">
        <v>113</v>
      </c>
      <c r="H451" s="11" t="s">
        <v>720</v>
      </c>
      <c r="I451" s="11" t="s">
        <v>102</v>
      </c>
      <c r="J451" s="11" t="s">
        <v>103</v>
      </c>
      <c r="K451" s="11">
        <v>0</v>
      </c>
      <c r="L451" s="11">
        <v>0</v>
      </c>
      <c r="M451" s="11">
        <v>0</v>
      </c>
      <c r="N451" s="11">
        <v>160</v>
      </c>
      <c r="O451" s="26">
        <v>0</v>
      </c>
      <c r="P451" s="26">
        <v>4</v>
      </c>
      <c r="Q451" s="26">
        <v>1</v>
      </c>
      <c r="R451" s="26">
        <v>0</v>
      </c>
      <c r="S451" s="26">
        <v>0</v>
      </c>
      <c r="T451" s="31">
        <v>100</v>
      </c>
      <c r="U451" s="32">
        <v>100</v>
      </c>
      <c r="V451" s="11">
        <v>10</v>
      </c>
      <c r="W451" s="11">
        <v>40</v>
      </c>
      <c r="X451" s="11">
        <v>60</v>
      </c>
      <c r="Y451" s="11">
        <v>60</v>
      </c>
      <c r="Z451" s="11">
        <v>20</v>
      </c>
      <c r="AA451" s="63" t="s">
        <v>104</v>
      </c>
      <c r="AB451" s="9">
        <v>0</v>
      </c>
      <c r="AC451" s="9">
        <v>0</v>
      </c>
      <c r="AD451" s="9">
        <v>0</v>
      </c>
      <c r="AE451" s="9">
        <v>0</v>
      </c>
      <c r="AF451" s="9">
        <v>0</v>
      </c>
      <c r="AG451" s="9">
        <v>0</v>
      </c>
      <c r="AH451" s="9">
        <v>0</v>
      </c>
      <c r="AI451" s="9">
        <v>0</v>
      </c>
      <c r="AJ451" s="9">
        <v>0</v>
      </c>
      <c r="AK451" s="9"/>
      <c r="AL451" s="9"/>
      <c r="AM451" s="9"/>
      <c r="AN451" s="44">
        <f t="shared" si="31"/>
        <v>550</v>
      </c>
      <c r="AO451" s="9" t="str">
        <f>VLOOKUP(H451,'[1]3.公布版'!$H:$AN,33,0)</f>
        <v>内科</v>
      </c>
      <c r="AP451" s="9">
        <f t="shared" si="32"/>
        <v>142</v>
      </c>
      <c r="AQ451" s="9">
        <f>COUNTIF(AO:AO,AO451)</f>
        <v>214</v>
      </c>
      <c r="AR451" s="46">
        <f t="shared" si="33"/>
        <v>0.663551401869159</v>
      </c>
      <c r="AS451" s="47">
        <f t="shared" si="34"/>
        <v>0.75</v>
      </c>
      <c r="AT451" s="9">
        <v>1200</v>
      </c>
      <c r="AU451" s="9">
        <v>21</v>
      </c>
      <c r="AV451" s="48">
        <f t="shared" si="35"/>
        <v>900</v>
      </c>
      <c r="AW451" s="9"/>
    </row>
    <row r="452" s="1" customFormat="1" ht="22" customHeight="1" spans="1:49">
      <c r="A452" s="9"/>
      <c r="B452" s="9"/>
      <c r="C452" s="9" t="s">
        <v>752</v>
      </c>
      <c r="D452" s="9">
        <v>446</v>
      </c>
      <c r="E452" s="11" t="s">
        <v>1004</v>
      </c>
      <c r="F452" s="11" t="s">
        <v>1005</v>
      </c>
      <c r="G452" s="11" t="s">
        <v>113</v>
      </c>
      <c r="H452" s="11" t="s">
        <v>720</v>
      </c>
      <c r="I452" s="11" t="s">
        <v>102</v>
      </c>
      <c r="J452" s="11" t="s">
        <v>103</v>
      </c>
      <c r="K452" s="11">
        <v>0</v>
      </c>
      <c r="L452" s="11">
        <v>0</v>
      </c>
      <c r="M452" s="11">
        <v>0</v>
      </c>
      <c r="N452" s="11">
        <v>160</v>
      </c>
      <c r="O452" s="26">
        <v>0</v>
      </c>
      <c r="P452" s="26">
        <v>4</v>
      </c>
      <c r="Q452" s="26">
        <v>1</v>
      </c>
      <c r="R452" s="26">
        <v>0</v>
      </c>
      <c r="S452" s="26">
        <v>0</v>
      </c>
      <c r="T452" s="31">
        <v>100</v>
      </c>
      <c r="U452" s="32">
        <v>100</v>
      </c>
      <c r="V452" s="11">
        <v>10</v>
      </c>
      <c r="W452" s="11">
        <v>40</v>
      </c>
      <c r="X452" s="11">
        <v>60</v>
      </c>
      <c r="Y452" s="11">
        <v>60</v>
      </c>
      <c r="Z452" s="11">
        <v>20</v>
      </c>
      <c r="AA452" s="63" t="s">
        <v>104</v>
      </c>
      <c r="AB452" s="9">
        <v>0</v>
      </c>
      <c r="AC452" s="9">
        <v>0</v>
      </c>
      <c r="AD452" s="9">
        <v>0</v>
      </c>
      <c r="AE452" s="9">
        <v>0</v>
      </c>
      <c r="AF452" s="9">
        <v>0</v>
      </c>
      <c r="AG452" s="9">
        <v>0</v>
      </c>
      <c r="AH452" s="9">
        <v>0</v>
      </c>
      <c r="AI452" s="9">
        <v>0</v>
      </c>
      <c r="AJ452" s="9">
        <v>0</v>
      </c>
      <c r="AK452" s="9"/>
      <c r="AL452" s="9"/>
      <c r="AM452" s="9"/>
      <c r="AN452" s="44">
        <f t="shared" si="31"/>
        <v>550</v>
      </c>
      <c r="AO452" s="9" t="str">
        <f>VLOOKUP(H452,'[1]3.公布版'!$H:$AN,33,0)</f>
        <v>内科</v>
      </c>
      <c r="AP452" s="9">
        <f t="shared" si="32"/>
        <v>142</v>
      </c>
      <c r="AQ452" s="9">
        <f>COUNTIF(AO:AO,AO452)</f>
        <v>214</v>
      </c>
      <c r="AR452" s="46">
        <f t="shared" si="33"/>
        <v>0.663551401869159</v>
      </c>
      <c r="AS452" s="47">
        <f t="shared" si="34"/>
        <v>0.75</v>
      </c>
      <c r="AT452" s="9">
        <v>1200</v>
      </c>
      <c r="AU452" s="9">
        <v>21</v>
      </c>
      <c r="AV452" s="48">
        <f t="shared" si="35"/>
        <v>900</v>
      </c>
      <c r="AW452" s="9"/>
    </row>
    <row r="453" s="1" customFormat="1" ht="22" customHeight="1" spans="1:49">
      <c r="A453" s="9"/>
      <c r="B453" s="9"/>
      <c r="C453" s="9" t="s">
        <v>781</v>
      </c>
      <c r="D453" s="9">
        <v>447</v>
      </c>
      <c r="E453" s="13" t="s">
        <v>1006</v>
      </c>
      <c r="F453" s="11" t="s">
        <v>1007</v>
      </c>
      <c r="G453" s="11" t="s">
        <v>113</v>
      </c>
      <c r="H453" s="11" t="s">
        <v>720</v>
      </c>
      <c r="I453" s="11" t="s">
        <v>102</v>
      </c>
      <c r="J453" s="17" t="s">
        <v>103</v>
      </c>
      <c r="K453" s="17">
        <v>0</v>
      </c>
      <c r="L453" s="17">
        <v>0</v>
      </c>
      <c r="M453" s="17">
        <v>0</v>
      </c>
      <c r="N453" s="17">
        <v>160</v>
      </c>
      <c r="O453" s="26">
        <v>0</v>
      </c>
      <c r="P453" s="25">
        <v>5</v>
      </c>
      <c r="Q453" s="26">
        <v>1</v>
      </c>
      <c r="R453" s="26">
        <v>0</v>
      </c>
      <c r="S453" s="26">
        <v>0</v>
      </c>
      <c r="T453" s="34">
        <v>120</v>
      </c>
      <c r="U453" s="35">
        <v>100</v>
      </c>
      <c r="V453" s="17">
        <v>10</v>
      </c>
      <c r="W453" s="17">
        <v>40</v>
      </c>
      <c r="X453" s="17">
        <v>60</v>
      </c>
      <c r="Y453" s="17">
        <v>60</v>
      </c>
      <c r="Z453" s="13">
        <v>0</v>
      </c>
      <c r="AA453" s="9"/>
      <c r="AB453" s="9">
        <v>0</v>
      </c>
      <c r="AC453" s="9">
        <v>0</v>
      </c>
      <c r="AD453" s="9">
        <v>0</v>
      </c>
      <c r="AE453" s="9">
        <v>0</v>
      </c>
      <c r="AF453" s="9">
        <v>0</v>
      </c>
      <c r="AG453" s="9">
        <v>0</v>
      </c>
      <c r="AH453" s="9">
        <v>0</v>
      </c>
      <c r="AI453" s="9">
        <v>0</v>
      </c>
      <c r="AJ453" s="9">
        <v>0</v>
      </c>
      <c r="AK453" s="9"/>
      <c r="AL453" s="9"/>
      <c r="AM453" s="9"/>
      <c r="AN453" s="44">
        <f t="shared" si="31"/>
        <v>550</v>
      </c>
      <c r="AO453" s="9" t="str">
        <f>VLOOKUP(H453,'[1]3.公布版'!$H:$AN,33,0)</f>
        <v>内科</v>
      </c>
      <c r="AP453" s="9">
        <f t="shared" si="32"/>
        <v>142</v>
      </c>
      <c r="AQ453" s="9">
        <f>COUNTIF(AO:AO,AO453)</f>
        <v>214</v>
      </c>
      <c r="AR453" s="46">
        <f t="shared" si="33"/>
        <v>0.663551401869159</v>
      </c>
      <c r="AS453" s="47">
        <f t="shared" si="34"/>
        <v>0.75</v>
      </c>
      <c r="AT453" s="9">
        <v>1200</v>
      </c>
      <c r="AU453" s="9">
        <v>21</v>
      </c>
      <c r="AV453" s="48">
        <f t="shared" si="35"/>
        <v>900</v>
      </c>
      <c r="AW453" s="9"/>
    </row>
    <row r="454" s="1" customFormat="1" ht="22" customHeight="1" spans="1:49">
      <c r="A454" s="9"/>
      <c r="B454" s="9"/>
      <c r="C454" s="9" t="s">
        <v>781</v>
      </c>
      <c r="D454" s="9">
        <v>448</v>
      </c>
      <c r="E454" s="13" t="s">
        <v>1008</v>
      </c>
      <c r="F454" s="11" t="s">
        <v>1009</v>
      </c>
      <c r="G454" s="11" t="s">
        <v>113</v>
      </c>
      <c r="H454" s="11" t="s">
        <v>720</v>
      </c>
      <c r="I454" s="11" t="s">
        <v>102</v>
      </c>
      <c r="J454" s="17" t="s">
        <v>103</v>
      </c>
      <c r="K454" s="17">
        <v>0</v>
      </c>
      <c r="L454" s="17">
        <v>0</v>
      </c>
      <c r="M454" s="17">
        <v>0</v>
      </c>
      <c r="N454" s="17">
        <v>160</v>
      </c>
      <c r="O454" s="26">
        <v>0</v>
      </c>
      <c r="P454" s="26">
        <v>4</v>
      </c>
      <c r="Q454" s="26">
        <v>1</v>
      </c>
      <c r="R454" s="26">
        <v>0</v>
      </c>
      <c r="S454" s="26">
        <v>0</v>
      </c>
      <c r="T454" s="34">
        <v>100</v>
      </c>
      <c r="U454" s="35">
        <v>100</v>
      </c>
      <c r="V454" s="17">
        <v>10</v>
      </c>
      <c r="W454" s="17">
        <v>40</v>
      </c>
      <c r="X454" s="17">
        <v>60</v>
      </c>
      <c r="Y454" s="17">
        <v>60</v>
      </c>
      <c r="Z454" s="13">
        <v>0</v>
      </c>
      <c r="AA454" s="9"/>
      <c r="AB454" s="9">
        <v>0</v>
      </c>
      <c r="AC454" s="9">
        <v>0</v>
      </c>
      <c r="AD454" s="9">
        <v>0</v>
      </c>
      <c r="AE454" s="9">
        <v>0</v>
      </c>
      <c r="AF454" s="9">
        <v>20</v>
      </c>
      <c r="AG454" s="9">
        <v>0</v>
      </c>
      <c r="AH454" s="9">
        <v>0</v>
      </c>
      <c r="AI454" s="9">
        <v>0</v>
      </c>
      <c r="AJ454" s="9">
        <v>0</v>
      </c>
      <c r="AK454" s="9"/>
      <c r="AL454" s="9"/>
      <c r="AM454" s="9"/>
      <c r="AN454" s="44">
        <f t="shared" ref="AN454:AN517" si="36">SUM(K454:N454,T454,U454,V454:Z454,AB454:AJ454)</f>
        <v>550</v>
      </c>
      <c r="AO454" s="9" t="str">
        <f>VLOOKUP(H454,'[1]3.公布版'!$H:$AN,33,0)</f>
        <v>内科</v>
      </c>
      <c r="AP454" s="9">
        <f t="shared" ref="AP454:AP517" si="37">SUMPRODUCT(($AO$6:$AO$1044=AO454)*($AN$6:$AN$1044&gt;AN454))+1</f>
        <v>142</v>
      </c>
      <c r="AQ454" s="9">
        <f>COUNTIF(AO:AO,AO454)</f>
        <v>214</v>
      </c>
      <c r="AR454" s="46">
        <f t="shared" ref="AR454:AR517" si="38">AP454/AQ454</f>
        <v>0.663551401869159</v>
      </c>
      <c r="AS454" s="47">
        <f t="shared" ref="AS454:AS517" si="39">IF(AR454&lt;=10%,1.5,(IF(AR454&lt;=40%,1.25,IF(AR454&lt;=60%,1,IF(AR454&lt;90%,0.75,0.5)))))</f>
        <v>0.75</v>
      </c>
      <c r="AT454" s="9">
        <v>1200</v>
      </c>
      <c r="AU454" s="9">
        <v>21</v>
      </c>
      <c r="AV454" s="48">
        <f t="shared" si="35"/>
        <v>900</v>
      </c>
      <c r="AW454" s="9"/>
    </row>
    <row r="455" s="1" customFormat="1" ht="22" customHeight="1" spans="1:49">
      <c r="A455" s="9"/>
      <c r="B455" s="9"/>
      <c r="C455" s="9" t="s">
        <v>231</v>
      </c>
      <c r="D455" s="9">
        <v>449</v>
      </c>
      <c r="E455" s="17" t="s">
        <v>1010</v>
      </c>
      <c r="F455" s="11" t="s">
        <v>1011</v>
      </c>
      <c r="G455" s="11" t="s">
        <v>113</v>
      </c>
      <c r="H455" s="11" t="s">
        <v>720</v>
      </c>
      <c r="I455" s="11" t="s">
        <v>102</v>
      </c>
      <c r="J455" s="11" t="s">
        <v>103</v>
      </c>
      <c r="K455" s="11">
        <v>0</v>
      </c>
      <c r="L455" s="11">
        <v>0</v>
      </c>
      <c r="M455" s="11">
        <v>0</v>
      </c>
      <c r="N455" s="11">
        <v>160</v>
      </c>
      <c r="O455" s="26">
        <v>0</v>
      </c>
      <c r="P455" s="26">
        <v>3</v>
      </c>
      <c r="Q455" s="25">
        <v>1.5</v>
      </c>
      <c r="R455" s="26">
        <v>0</v>
      </c>
      <c r="S455" s="26">
        <v>0</v>
      </c>
      <c r="T455" s="31">
        <v>90</v>
      </c>
      <c r="U455" s="32">
        <v>100</v>
      </c>
      <c r="V455" s="11">
        <v>10</v>
      </c>
      <c r="W455" s="11">
        <v>80</v>
      </c>
      <c r="X455" s="11">
        <v>60</v>
      </c>
      <c r="Y455" s="11">
        <v>30</v>
      </c>
      <c r="Z455" s="37">
        <v>20</v>
      </c>
      <c r="AA455" s="38"/>
      <c r="AB455" s="9">
        <v>0</v>
      </c>
      <c r="AC455" s="9">
        <v>0</v>
      </c>
      <c r="AD455" s="9">
        <v>0</v>
      </c>
      <c r="AE455" s="9">
        <v>0</v>
      </c>
      <c r="AF455" s="9">
        <v>0</v>
      </c>
      <c r="AG455" s="9">
        <v>0</v>
      </c>
      <c r="AH455" s="9">
        <v>0</v>
      </c>
      <c r="AI455" s="9">
        <v>0</v>
      </c>
      <c r="AJ455" s="9">
        <v>0</v>
      </c>
      <c r="AK455" s="9"/>
      <c r="AL455" s="9"/>
      <c r="AM455" s="9"/>
      <c r="AN455" s="44">
        <f t="shared" si="36"/>
        <v>550</v>
      </c>
      <c r="AO455" s="9" t="str">
        <f>VLOOKUP(H455,'[1]3.公布版'!$H:$AN,33,0)</f>
        <v>内科</v>
      </c>
      <c r="AP455" s="9">
        <f t="shared" si="37"/>
        <v>142</v>
      </c>
      <c r="AQ455" s="9">
        <f>COUNTIF(AO:AO,AO455)</f>
        <v>214</v>
      </c>
      <c r="AR455" s="46">
        <f t="shared" si="38"/>
        <v>0.663551401869159</v>
      </c>
      <c r="AS455" s="47">
        <f t="shared" si="39"/>
        <v>0.75</v>
      </c>
      <c r="AT455" s="9">
        <v>1200</v>
      </c>
      <c r="AU455" s="9">
        <v>21</v>
      </c>
      <c r="AV455" s="48">
        <f t="shared" si="35"/>
        <v>900</v>
      </c>
      <c r="AW455" s="9"/>
    </row>
    <row r="456" s="1" customFormat="1" ht="22" customHeight="1" spans="1:49">
      <c r="A456" s="9"/>
      <c r="B456" s="9"/>
      <c r="C456" s="9" t="s">
        <v>153</v>
      </c>
      <c r="D456" s="9">
        <v>450</v>
      </c>
      <c r="E456" s="17" t="s">
        <v>1012</v>
      </c>
      <c r="F456" s="11" t="s">
        <v>1013</v>
      </c>
      <c r="G456" s="11" t="s">
        <v>113</v>
      </c>
      <c r="H456" s="11" t="s">
        <v>720</v>
      </c>
      <c r="I456" s="11" t="s">
        <v>102</v>
      </c>
      <c r="J456" s="17" t="s">
        <v>103</v>
      </c>
      <c r="K456" s="17">
        <v>0</v>
      </c>
      <c r="L456" s="17">
        <v>0</v>
      </c>
      <c r="M456" s="17">
        <v>0</v>
      </c>
      <c r="N456" s="17">
        <v>160</v>
      </c>
      <c r="O456" s="26">
        <v>0</v>
      </c>
      <c r="P456" s="25">
        <v>5</v>
      </c>
      <c r="Q456" s="26">
        <v>1</v>
      </c>
      <c r="R456" s="26">
        <v>0</v>
      </c>
      <c r="S456" s="26">
        <v>0</v>
      </c>
      <c r="T456" s="34">
        <v>120</v>
      </c>
      <c r="U456" s="35">
        <v>100</v>
      </c>
      <c r="V456" s="17">
        <v>10</v>
      </c>
      <c r="W456" s="17">
        <v>40</v>
      </c>
      <c r="X456" s="17">
        <v>60</v>
      </c>
      <c r="Y456" s="17">
        <v>60</v>
      </c>
      <c r="Z456" s="13">
        <v>0</v>
      </c>
      <c r="AA456" s="9"/>
      <c r="AB456" s="9">
        <v>0</v>
      </c>
      <c r="AC456" s="9">
        <v>0</v>
      </c>
      <c r="AD456" s="9">
        <v>0</v>
      </c>
      <c r="AE456" s="9">
        <v>0</v>
      </c>
      <c r="AF456" s="9">
        <v>0</v>
      </c>
      <c r="AG456" s="9">
        <v>0</v>
      </c>
      <c r="AH456" s="9">
        <v>0</v>
      </c>
      <c r="AI456" s="9">
        <v>0</v>
      </c>
      <c r="AJ456" s="9">
        <v>0</v>
      </c>
      <c r="AK456" s="9"/>
      <c r="AL456" s="9"/>
      <c r="AM456" s="9"/>
      <c r="AN456" s="44">
        <f t="shared" si="36"/>
        <v>550</v>
      </c>
      <c r="AO456" s="9" t="str">
        <f>VLOOKUP(H456,'[1]3.公布版'!$H:$AN,33,0)</f>
        <v>内科</v>
      </c>
      <c r="AP456" s="9">
        <f t="shared" si="37"/>
        <v>142</v>
      </c>
      <c r="AQ456" s="9">
        <f>COUNTIF(AO:AO,AO456)</f>
        <v>214</v>
      </c>
      <c r="AR456" s="46">
        <f t="shared" si="38"/>
        <v>0.663551401869159</v>
      </c>
      <c r="AS456" s="47">
        <f t="shared" si="39"/>
        <v>0.75</v>
      </c>
      <c r="AT456" s="9">
        <v>1200</v>
      </c>
      <c r="AU456" s="9">
        <v>21</v>
      </c>
      <c r="AV456" s="48">
        <f t="shared" si="35"/>
        <v>900</v>
      </c>
      <c r="AW456" s="9"/>
    </row>
    <row r="457" s="1" customFormat="1" ht="22" customHeight="1" spans="1:49">
      <c r="A457" s="9"/>
      <c r="B457" s="9"/>
      <c r="C457" s="9" t="s">
        <v>153</v>
      </c>
      <c r="D457" s="9">
        <v>451</v>
      </c>
      <c r="E457" s="17" t="s">
        <v>1014</v>
      </c>
      <c r="F457" s="11" t="s">
        <v>1015</v>
      </c>
      <c r="G457" s="11" t="s">
        <v>113</v>
      </c>
      <c r="H457" s="11" t="s">
        <v>720</v>
      </c>
      <c r="I457" s="11" t="s">
        <v>102</v>
      </c>
      <c r="J457" s="17" t="s">
        <v>103</v>
      </c>
      <c r="K457" s="17">
        <v>0</v>
      </c>
      <c r="L457" s="17">
        <v>0</v>
      </c>
      <c r="M457" s="17">
        <v>0</v>
      </c>
      <c r="N457" s="17">
        <v>160</v>
      </c>
      <c r="O457" s="26">
        <v>0</v>
      </c>
      <c r="P457" s="25">
        <v>5</v>
      </c>
      <c r="Q457" s="26">
        <v>1</v>
      </c>
      <c r="R457" s="26">
        <v>0</v>
      </c>
      <c r="S457" s="26">
        <v>0</v>
      </c>
      <c r="T457" s="34">
        <v>120</v>
      </c>
      <c r="U457" s="35">
        <v>100</v>
      </c>
      <c r="V457" s="17">
        <v>10</v>
      </c>
      <c r="W457" s="17">
        <v>40</v>
      </c>
      <c r="X457" s="17">
        <v>60</v>
      </c>
      <c r="Y457" s="17">
        <v>60</v>
      </c>
      <c r="Z457" s="13">
        <v>0</v>
      </c>
      <c r="AA457" s="9"/>
      <c r="AB457" s="9">
        <v>0</v>
      </c>
      <c r="AC457" s="9">
        <v>0</v>
      </c>
      <c r="AD457" s="9">
        <v>0</v>
      </c>
      <c r="AE457" s="9">
        <v>0</v>
      </c>
      <c r="AF457" s="9">
        <v>0</v>
      </c>
      <c r="AG457" s="9">
        <v>0</v>
      </c>
      <c r="AH457" s="9">
        <v>0</v>
      </c>
      <c r="AI457" s="9">
        <v>0</v>
      </c>
      <c r="AJ457" s="9">
        <v>0</v>
      </c>
      <c r="AK457" s="9"/>
      <c r="AL457" s="9"/>
      <c r="AM457" s="9"/>
      <c r="AN457" s="44">
        <f t="shared" si="36"/>
        <v>550</v>
      </c>
      <c r="AO457" s="9" t="str">
        <f>VLOOKUP(H457,'[1]3.公布版'!$H:$AN,33,0)</f>
        <v>内科</v>
      </c>
      <c r="AP457" s="9">
        <f t="shared" si="37"/>
        <v>142</v>
      </c>
      <c r="AQ457" s="9">
        <f>COUNTIF(AO:AO,AO457)</f>
        <v>214</v>
      </c>
      <c r="AR457" s="46">
        <f t="shared" si="38"/>
        <v>0.663551401869159</v>
      </c>
      <c r="AS457" s="47">
        <f t="shared" si="39"/>
        <v>0.75</v>
      </c>
      <c r="AT457" s="9">
        <v>1200</v>
      </c>
      <c r="AU457" s="9">
        <v>21</v>
      </c>
      <c r="AV457" s="48">
        <f t="shared" si="35"/>
        <v>900</v>
      </c>
      <c r="AW457" s="9"/>
    </row>
    <row r="458" s="1" customFormat="1" ht="22" customHeight="1" spans="1:49">
      <c r="A458" s="9"/>
      <c r="B458" s="9"/>
      <c r="C458" s="9" t="s">
        <v>153</v>
      </c>
      <c r="D458" s="9">
        <v>452</v>
      </c>
      <c r="E458" s="17" t="s">
        <v>1016</v>
      </c>
      <c r="F458" s="11" t="s">
        <v>1017</v>
      </c>
      <c r="G458" s="11" t="s">
        <v>113</v>
      </c>
      <c r="H458" s="11" t="s">
        <v>720</v>
      </c>
      <c r="I458" s="11" t="s">
        <v>102</v>
      </c>
      <c r="J458" s="17" t="s">
        <v>103</v>
      </c>
      <c r="K458" s="17">
        <v>0</v>
      </c>
      <c r="L458" s="17">
        <v>0</v>
      </c>
      <c r="M458" s="17">
        <v>0</v>
      </c>
      <c r="N458" s="17">
        <v>160</v>
      </c>
      <c r="O458" s="26">
        <v>0</v>
      </c>
      <c r="P458" s="26">
        <v>4</v>
      </c>
      <c r="Q458" s="26">
        <v>2</v>
      </c>
      <c r="R458" s="26">
        <v>0</v>
      </c>
      <c r="S458" s="26">
        <v>0</v>
      </c>
      <c r="T458" s="34">
        <v>120</v>
      </c>
      <c r="U458" s="35">
        <v>100</v>
      </c>
      <c r="V458" s="17">
        <v>10</v>
      </c>
      <c r="W458" s="17">
        <v>40</v>
      </c>
      <c r="X458" s="17">
        <v>60</v>
      </c>
      <c r="Y458" s="17">
        <v>60</v>
      </c>
      <c r="Z458" s="13">
        <v>0</v>
      </c>
      <c r="AA458" s="9"/>
      <c r="AB458" s="9">
        <v>0</v>
      </c>
      <c r="AC458" s="9">
        <v>0</v>
      </c>
      <c r="AD458" s="9">
        <v>0</v>
      </c>
      <c r="AE458" s="9">
        <v>0</v>
      </c>
      <c r="AF458" s="9">
        <v>0</v>
      </c>
      <c r="AG458" s="9">
        <v>0</v>
      </c>
      <c r="AH458" s="9">
        <v>0</v>
      </c>
      <c r="AI458" s="9">
        <v>0</v>
      </c>
      <c r="AJ458" s="9">
        <v>0</v>
      </c>
      <c r="AK458" s="9"/>
      <c r="AL458" s="9"/>
      <c r="AM458" s="9"/>
      <c r="AN458" s="44">
        <f t="shared" si="36"/>
        <v>550</v>
      </c>
      <c r="AO458" s="9" t="str">
        <f>VLOOKUP(H458,'[1]3.公布版'!$H:$AN,33,0)</f>
        <v>内科</v>
      </c>
      <c r="AP458" s="9">
        <f t="shared" si="37"/>
        <v>142</v>
      </c>
      <c r="AQ458" s="9">
        <f>COUNTIF(AO:AO,AO458)</f>
        <v>214</v>
      </c>
      <c r="AR458" s="46">
        <f t="shared" si="38"/>
        <v>0.663551401869159</v>
      </c>
      <c r="AS458" s="47">
        <f t="shared" si="39"/>
        <v>0.75</v>
      </c>
      <c r="AT458" s="9">
        <v>1200</v>
      </c>
      <c r="AU458" s="9">
        <v>21</v>
      </c>
      <c r="AV458" s="48">
        <f t="shared" si="35"/>
        <v>900</v>
      </c>
      <c r="AW458" s="9"/>
    </row>
    <row r="459" s="1" customFormat="1" ht="22" customHeight="1" spans="1:49">
      <c r="A459" s="9"/>
      <c r="B459" s="9"/>
      <c r="C459" s="9" t="s">
        <v>250</v>
      </c>
      <c r="D459" s="9">
        <v>453</v>
      </c>
      <c r="E459" s="17" t="s">
        <v>1018</v>
      </c>
      <c r="F459" s="11" t="s">
        <v>1019</v>
      </c>
      <c r="G459" s="11" t="s">
        <v>113</v>
      </c>
      <c r="H459" s="11" t="s">
        <v>720</v>
      </c>
      <c r="I459" s="11" t="s">
        <v>102</v>
      </c>
      <c r="J459" s="11" t="s">
        <v>103</v>
      </c>
      <c r="K459" s="11">
        <v>0</v>
      </c>
      <c r="L459" s="11">
        <v>0</v>
      </c>
      <c r="M459" s="11">
        <v>0</v>
      </c>
      <c r="N459" s="11">
        <v>160</v>
      </c>
      <c r="O459" s="26">
        <v>0</v>
      </c>
      <c r="P459" s="26">
        <v>3</v>
      </c>
      <c r="Q459" s="26">
        <v>2</v>
      </c>
      <c r="R459" s="26">
        <v>0</v>
      </c>
      <c r="S459" s="26">
        <v>0</v>
      </c>
      <c r="T459" s="31">
        <v>100</v>
      </c>
      <c r="U459" s="32">
        <v>100</v>
      </c>
      <c r="V459" s="11">
        <v>10</v>
      </c>
      <c r="W459" s="11">
        <v>60</v>
      </c>
      <c r="X459" s="11">
        <v>60</v>
      </c>
      <c r="Y459" s="11">
        <v>60</v>
      </c>
      <c r="Z459" s="37">
        <v>0</v>
      </c>
      <c r="AA459" s="38"/>
      <c r="AB459" s="9">
        <v>0</v>
      </c>
      <c r="AC459" s="9">
        <v>0</v>
      </c>
      <c r="AD459" s="9">
        <v>0</v>
      </c>
      <c r="AE459" s="9">
        <v>0</v>
      </c>
      <c r="AF459" s="9">
        <v>0</v>
      </c>
      <c r="AG459" s="9">
        <v>0</v>
      </c>
      <c r="AH459" s="9">
        <v>0</v>
      </c>
      <c r="AI459" s="9">
        <v>0</v>
      </c>
      <c r="AJ459" s="9">
        <v>0</v>
      </c>
      <c r="AK459" s="9"/>
      <c r="AL459" s="9"/>
      <c r="AM459" s="9"/>
      <c r="AN459" s="44">
        <f t="shared" si="36"/>
        <v>550</v>
      </c>
      <c r="AO459" s="9" t="str">
        <f>VLOOKUP(H459,'[1]3.公布版'!$H:$AN,33,0)</f>
        <v>内科</v>
      </c>
      <c r="AP459" s="9">
        <f t="shared" si="37"/>
        <v>142</v>
      </c>
      <c r="AQ459" s="9">
        <f>COUNTIF(AO:AO,AO459)</f>
        <v>214</v>
      </c>
      <c r="AR459" s="46">
        <f t="shared" si="38"/>
        <v>0.663551401869159</v>
      </c>
      <c r="AS459" s="47">
        <f t="shared" si="39"/>
        <v>0.75</v>
      </c>
      <c r="AT459" s="9">
        <v>1200</v>
      </c>
      <c r="AU459" s="9">
        <v>21</v>
      </c>
      <c r="AV459" s="48">
        <f t="shared" si="35"/>
        <v>900</v>
      </c>
      <c r="AW459" s="9"/>
    </row>
    <row r="460" s="1" customFormat="1" ht="22" customHeight="1" spans="1:49">
      <c r="A460" s="9"/>
      <c r="B460" s="9"/>
      <c r="C460" s="9" t="s">
        <v>231</v>
      </c>
      <c r="D460" s="9">
        <v>454</v>
      </c>
      <c r="E460" s="17" t="s">
        <v>1020</v>
      </c>
      <c r="F460" s="11" t="s">
        <v>1021</v>
      </c>
      <c r="G460" s="11" t="s">
        <v>113</v>
      </c>
      <c r="H460" s="11" t="s">
        <v>720</v>
      </c>
      <c r="I460" s="11" t="s">
        <v>102</v>
      </c>
      <c r="J460" s="11" t="s">
        <v>103</v>
      </c>
      <c r="K460" s="11">
        <v>0</v>
      </c>
      <c r="L460" s="11">
        <v>0</v>
      </c>
      <c r="M460" s="11">
        <v>0</v>
      </c>
      <c r="N460" s="11">
        <v>160</v>
      </c>
      <c r="O460" s="26">
        <v>0</v>
      </c>
      <c r="P460" s="26">
        <v>2</v>
      </c>
      <c r="Q460" s="25">
        <v>0.5</v>
      </c>
      <c r="R460" s="26">
        <v>0</v>
      </c>
      <c r="S460" s="26">
        <v>0</v>
      </c>
      <c r="T460" s="31">
        <v>50</v>
      </c>
      <c r="U460" s="32">
        <v>100</v>
      </c>
      <c r="V460" s="11">
        <v>10</v>
      </c>
      <c r="W460" s="11">
        <v>80</v>
      </c>
      <c r="X460" s="11">
        <v>30</v>
      </c>
      <c r="Y460" s="11">
        <v>90</v>
      </c>
      <c r="Z460" s="37">
        <v>20</v>
      </c>
      <c r="AA460" s="38"/>
      <c r="AB460" s="9">
        <v>0</v>
      </c>
      <c r="AC460" s="9">
        <v>0</v>
      </c>
      <c r="AD460" s="9">
        <v>0</v>
      </c>
      <c r="AE460" s="9">
        <v>0</v>
      </c>
      <c r="AF460" s="9">
        <v>0</v>
      </c>
      <c r="AG460" s="9">
        <v>0</v>
      </c>
      <c r="AH460" s="9">
        <v>0</v>
      </c>
      <c r="AI460" s="9">
        <v>0</v>
      </c>
      <c r="AJ460" s="9">
        <v>0</v>
      </c>
      <c r="AK460" s="9"/>
      <c r="AL460" s="9"/>
      <c r="AM460" s="9"/>
      <c r="AN460" s="44">
        <f t="shared" si="36"/>
        <v>540</v>
      </c>
      <c r="AO460" s="9" t="str">
        <f>VLOOKUP(H460,'[1]3.公布版'!$H:$AN,33,0)</f>
        <v>内科</v>
      </c>
      <c r="AP460" s="9">
        <f t="shared" si="37"/>
        <v>154</v>
      </c>
      <c r="AQ460" s="9">
        <f>COUNTIF(AO:AO,AO460)</f>
        <v>214</v>
      </c>
      <c r="AR460" s="46">
        <f t="shared" si="38"/>
        <v>0.719626168224299</v>
      </c>
      <c r="AS460" s="47">
        <f t="shared" si="39"/>
        <v>0.75</v>
      </c>
      <c r="AT460" s="9">
        <v>1200</v>
      </c>
      <c r="AU460" s="9">
        <v>21</v>
      </c>
      <c r="AV460" s="48">
        <f t="shared" si="35"/>
        <v>900</v>
      </c>
      <c r="AW460" s="9"/>
    </row>
    <row r="461" s="1" customFormat="1" ht="22" customHeight="1" spans="1:49">
      <c r="A461" s="9"/>
      <c r="B461" s="9"/>
      <c r="C461" s="9" t="s">
        <v>231</v>
      </c>
      <c r="D461" s="9">
        <v>455</v>
      </c>
      <c r="E461" s="17" t="s">
        <v>1022</v>
      </c>
      <c r="F461" s="11" t="s">
        <v>1023</v>
      </c>
      <c r="G461" s="11" t="s">
        <v>113</v>
      </c>
      <c r="H461" s="11" t="s">
        <v>720</v>
      </c>
      <c r="I461" s="11" t="s">
        <v>102</v>
      </c>
      <c r="J461" s="11" t="s">
        <v>103</v>
      </c>
      <c r="K461" s="11">
        <v>0</v>
      </c>
      <c r="L461" s="11">
        <v>0</v>
      </c>
      <c r="M461" s="11">
        <v>0</v>
      </c>
      <c r="N461" s="11">
        <v>160</v>
      </c>
      <c r="O461" s="26">
        <v>0</v>
      </c>
      <c r="P461" s="26">
        <v>2</v>
      </c>
      <c r="Q461" s="25">
        <v>1.5</v>
      </c>
      <c r="R461" s="26">
        <v>0</v>
      </c>
      <c r="S461" s="26">
        <v>0</v>
      </c>
      <c r="T461" s="31">
        <v>70</v>
      </c>
      <c r="U461" s="32">
        <v>100</v>
      </c>
      <c r="V461" s="11">
        <v>10</v>
      </c>
      <c r="W461" s="11">
        <v>80</v>
      </c>
      <c r="X461" s="11">
        <v>30</v>
      </c>
      <c r="Y461" s="11">
        <v>90</v>
      </c>
      <c r="Z461" s="37">
        <v>0</v>
      </c>
      <c r="AA461" s="38"/>
      <c r="AB461" s="9">
        <v>0</v>
      </c>
      <c r="AC461" s="9">
        <v>0</v>
      </c>
      <c r="AD461" s="9">
        <v>0</v>
      </c>
      <c r="AE461" s="9">
        <v>0</v>
      </c>
      <c r="AF461" s="9">
        <v>0</v>
      </c>
      <c r="AG461" s="9">
        <v>0</v>
      </c>
      <c r="AH461" s="9">
        <v>0</v>
      </c>
      <c r="AI461" s="9">
        <v>0</v>
      </c>
      <c r="AJ461" s="9">
        <v>0</v>
      </c>
      <c r="AK461" s="9"/>
      <c r="AL461" s="9"/>
      <c r="AM461" s="9"/>
      <c r="AN461" s="44">
        <f t="shared" si="36"/>
        <v>540</v>
      </c>
      <c r="AO461" s="9" t="str">
        <f>VLOOKUP(H461,'[1]3.公布版'!$H:$AN,33,0)</f>
        <v>内科</v>
      </c>
      <c r="AP461" s="9">
        <f t="shared" si="37"/>
        <v>154</v>
      </c>
      <c r="AQ461" s="9">
        <f>COUNTIF(AO:AO,AO461)</f>
        <v>214</v>
      </c>
      <c r="AR461" s="46">
        <f t="shared" si="38"/>
        <v>0.719626168224299</v>
      </c>
      <c r="AS461" s="47">
        <f t="shared" si="39"/>
        <v>0.75</v>
      </c>
      <c r="AT461" s="9">
        <v>1200</v>
      </c>
      <c r="AU461" s="9">
        <v>21</v>
      </c>
      <c r="AV461" s="48">
        <f t="shared" si="35"/>
        <v>900</v>
      </c>
      <c r="AW461" s="9"/>
    </row>
    <row r="462" s="1" customFormat="1" ht="22" customHeight="1" spans="1:49">
      <c r="A462" s="9"/>
      <c r="B462" s="9"/>
      <c r="C462" s="9" t="s">
        <v>810</v>
      </c>
      <c r="D462" s="9">
        <v>456</v>
      </c>
      <c r="E462" s="17" t="s">
        <v>1024</v>
      </c>
      <c r="F462" s="11" t="s">
        <v>1025</v>
      </c>
      <c r="G462" s="11" t="s">
        <v>113</v>
      </c>
      <c r="H462" s="11" t="s">
        <v>720</v>
      </c>
      <c r="I462" s="11" t="s">
        <v>102</v>
      </c>
      <c r="J462" s="17" t="s">
        <v>103</v>
      </c>
      <c r="K462" s="17">
        <v>0</v>
      </c>
      <c r="L462" s="17">
        <v>0</v>
      </c>
      <c r="M462" s="17">
        <v>0</v>
      </c>
      <c r="N462" s="17">
        <v>160</v>
      </c>
      <c r="O462" s="26">
        <v>0</v>
      </c>
      <c r="P462" s="26">
        <v>0</v>
      </c>
      <c r="Q462" s="26">
        <v>4</v>
      </c>
      <c r="R462" s="26">
        <v>0</v>
      </c>
      <c r="S462" s="26">
        <v>0</v>
      </c>
      <c r="T462" s="34">
        <v>80</v>
      </c>
      <c r="U462" s="35">
        <v>100</v>
      </c>
      <c r="V462" s="17">
        <v>10</v>
      </c>
      <c r="W462" s="17">
        <v>40</v>
      </c>
      <c r="X462" s="17">
        <v>90</v>
      </c>
      <c r="Y462" s="17">
        <v>60</v>
      </c>
      <c r="Z462" s="13">
        <v>0</v>
      </c>
      <c r="AA462" s="9"/>
      <c r="AB462" s="9">
        <v>0</v>
      </c>
      <c r="AC462" s="9">
        <v>0</v>
      </c>
      <c r="AD462" s="9">
        <v>0</v>
      </c>
      <c r="AE462" s="9">
        <v>0</v>
      </c>
      <c r="AF462" s="9">
        <v>0</v>
      </c>
      <c r="AG462" s="9">
        <v>0</v>
      </c>
      <c r="AH462" s="9">
        <v>0</v>
      </c>
      <c r="AI462" s="9">
        <v>0</v>
      </c>
      <c r="AJ462" s="9">
        <v>0</v>
      </c>
      <c r="AK462" s="9"/>
      <c r="AL462" s="9"/>
      <c r="AM462" s="9"/>
      <c r="AN462" s="44">
        <f t="shared" si="36"/>
        <v>540</v>
      </c>
      <c r="AO462" s="9" t="str">
        <f>VLOOKUP(H462,'[1]3.公布版'!$H:$AN,33,0)</f>
        <v>内科</v>
      </c>
      <c r="AP462" s="9">
        <f t="shared" si="37"/>
        <v>154</v>
      </c>
      <c r="AQ462" s="9">
        <f>COUNTIF(AO:AO,AO462)</f>
        <v>214</v>
      </c>
      <c r="AR462" s="46">
        <f t="shared" si="38"/>
        <v>0.719626168224299</v>
      </c>
      <c r="AS462" s="47">
        <f t="shared" si="39"/>
        <v>0.75</v>
      </c>
      <c r="AT462" s="9">
        <v>1200</v>
      </c>
      <c r="AU462" s="9">
        <v>21</v>
      </c>
      <c r="AV462" s="48">
        <f t="shared" si="35"/>
        <v>900</v>
      </c>
      <c r="AW462" s="9"/>
    </row>
    <row r="463" s="1" customFormat="1" ht="22" customHeight="1" spans="1:49">
      <c r="A463" s="9"/>
      <c r="B463" s="9"/>
      <c r="C463" s="9" t="s">
        <v>813</v>
      </c>
      <c r="D463" s="9">
        <v>457</v>
      </c>
      <c r="E463" s="60" t="s">
        <v>1026</v>
      </c>
      <c r="F463" s="11" t="s">
        <v>1027</v>
      </c>
      <c r="G463" s="11" t="s">
        <v>113</v>
      </c>
      <c r="H463" s="11" t="s">
        <v>720</v>
      </c>
      <c r="I463" s="11" t="s">
        <v>102</v>
      </c>
      <c r="J463" s="11" t="s">
        <v>103</v>
      </c>
      <c r="K463" s="11">
        <v>0</v>
      </c>
      <c r="L463" s="11">
        <v>0</v>
      </c>
      <c r="M463" s="11">
        <v>0</v>
      </c>
      <c r="N463" s="11">
        <v>160</v>
      </c>
      <c r="O463" s="26">
        <v>0</v>
      </c>
      <c r="P463" s="26">
        <v>2</v>
      </c>
      <c r="Q463" s="25">
        <v>0</v>
      </c>
      <c r="R463" s="26">
        <v>0</v>
      </c>
      <c r="S463" s="26">
        <v>0</v>
      </c>
      <c r="T463" s="31">
        <v>40</v>
      </c>
      <c r="U463" s="32">
        <v>100</v>
      </c>
      <c r="V463" s="11">
        <v>10</v>
      </c>
      <c r="W463" s="11">
        <v>40</v>
      </c>
      <c r="X463" s="11">
        <v>60</v>
      </c>
      <c r="Y463" s="11">
        <v>60</v>
      </c>
      <c r="Z463" s="37">
        <v>20</v>
      </c>
      <c r="AA463" s="38"/>
      <c r="AB463" s="9">
        <v>0</v>
      </c>
      <c r="AC463" s="9">
        <v>0</v>
      </c>
      <c r="AD463" s="9">
        <v>0</v>
      </c>
      <c r="AE463" s="9">
        <v>0</v>
      </c>
      <c r="AF463" s="9">
        <v>40</v>
      </c>
      <c r="AG463" s="9">
        <v>0</v>
      </c>
      <c r="AH463" s="9">
        <v>0</v>
      </c>
      <c r="AI463" s="9">
        <v>0</v>
      </c>
      <c r="AJ463" s="9">
        <v>0</v>
      </c>
      <c r="AK463" s="9"/>
      <c r="AL463" s="9"/>
      <c r="AM463" s="9"/>
      <c r="AN463" s="44">
        <f t="shared" si="36"/>
        <v>530</v>
      </c>
      <c r="AO463" s="9" t="str">
        <f>VLOOKUP(H463,'[1]3.公布版'!$H:$AN,33,0)</f>
        <v>内科</v>
      </c>
      <c r="AP463" s="9">
        <f t="shared" si="37"/>
        <v>157</v>
      </c>
      <c r="AQ463" s="9">
        <f>COUNTIF(AO:AO,AO463)</f>
        <v>214</v>
      </c>
      <c r="AR463" s="46">
        <f t="shared" si="38"/>
        <v>0.733644859813084</v>
      </c>
      <c r="AS463" s="47">
        <f t="shared" si="39"/>
        <v>0.75</v>
      </c>
      <c r="AT463" s="9">
        <v>1200</v>
      </c>
      <c r="AU463" s="9">
        <v>21</v>
      </c>
      <c r="AV463" s="48">
        <f t="shared" si="35"/>
        <v>900</v>
      </c>
      <c r="AW463" s="9"/>
    </row>
    <row r="464" s="1" customFormat="1" ht="22" customHeight="1" spans="1:49">
      <c r="A464" s="9"/>
      <c r="B464" s="9"/>
      <c r="C464" s="9" t="s">
        <v>153</v>
      </c>
      <c r="D464" s="9">
        <v>458</v>
      </c>
      <c r="E464" s="17" t="s">
        <v>1028</v>
      </c>
      <c r="F464" s="11" t="s">
        <v>1029</v>
      </c>
      <c r="G464" s="11" t="s">
        <v>100</v>
      </c>
      <c r="H464" s="11" t="s">
        <v>720</v>
      </c>
      <c r="I464" s="11" t="s">
        <v>102</v>
      </c>
      <c r="J464" s="17" t="s">
        <v>103</v>
      </c>
      <c r="K464" s="17">
        <v>0</v>
      </c>
      <c r="L464" s="17">
        <v>0</v>
      </c>
      <c r="M464" s="17">
        <v>0</v>
      </c>
      <c r="N464" s="17">
        <v>160</v>
      </c>
      <c r="O464" s="26">
        <v>0</v>
      </c>
      <c r="P464" s="26">
        <v>4</v>
      </c>
      <c r="Q464" s="26">
        <v>1</v>
      </c>
      <c r="R464" s="26">
        <v>0</v>
      </c>
      <c r="S464" s="26">
        <v>0</v>
      </c>
      <c r="T464" s="34">
        <v>100</v>
      </c>
      <c r="U464" s="35">
        <v>100</v>
      </c>
      <c r="V464" s="17">
        <v>10</v>
      </c>
      <c r="W464" s="17">
        <v>40</v>
      </c>
      <c r="X464" s="17">
        <v>60</v>
      </c>
      <c r="Y464" s="17">
        <v>60</v>
      </c>
      <c r="Z464" s="13">
        <v>0</v>
      </c>
      <c r="AA464" s="9"/>
      <c r="AB464" s="9">
        <v>0</v>
      </c>
      <c r="AC464" s="9">
        <v>0</v>
      </c>
      <c r="AD464" s="9">
        <v>0</v>
      </c>
      <c r="AE464" s="9">
        <v>0</v>
      </c>
      <c r="AF464" s="9">
        <v>0</v>
      </c>
      <c r="AG464" s="9">
        <v>0</v>
      </c>
      <c r="AH464" s="9">
        <v>0</v>
      </c>
      <c r="AI464" s="9">
        <v>0</v>
      </c>
      <c r="AJ464" s="9">
        <v>0</v>
      </c>
      <c r="AK464" s="9"/>
      <c r="AL464" s="9"/>
      <c r="AM464" s="9"/>
      <c r="AN464" s="44">
        <f t="shared" si="36"/>
        <v>530</v>
      </c>
      <c r="AO464" s="9" t="str">
        <f>VLOOKUP(H464,'[1]3.公布版'!$H:$AN,33,0)</f>
        <v>内科</v>
      </c>
      <c r="AP464" s="9">
        <f t="shared" si="37"/>
        <v>157</v>
      </c>
      <c r="AQ464" s="9">
        <f>COUNTIF(AO:AO,AO464)</f>
        <v>214</v>
      </c>
      <c r="AR464" s="46">
        <f t="shared" si="38"/>
        <v>0.733644859813084</v>
      </c>
      <c r="AS464" s="47">
        <f t="shared" si="39"/>
        <v>0.75</v>
      </c>
      <c r="AT464" s="9">
        <v>1200</v>
      </c>
      <c r="AU464" s="9">
        <v>21</v>
      </c>
      <c r="AV464" s="48">
        <f t="shared" si="35"/>
        <v>900</v>
      </c>
      <c r="AW464" s="9"/>
    </row>
    <row r="465" s="1" customFormat="1" ht="22" customHeight="1" spans="1:49">
      <c r="A465" s="9"/>
      <c r="B465" s="9"/>
      <c r="C465" s="9" t="s">
        <v>752</v>
      </c>
      <c r="D465" s="9">
        <v>459</v>
      </c>
      <c r="E465" s="11" t="s">
        <v>1030</v>
      </c>
      <c r="F465" s="11" t="s">
        <v>1031</v>
      </c>
      <c r="G465" s="11" t="s">
        <v>113</v>
      </c>
      <c r="H465" s="11" t="s">
        <v>720</v>
      </c>
      <c r="I465" s="11" t="s">
        <v>102</v>
      </c>
      <c r="J465" s="11" t="s">
        <v>103</v>
      </c>
      <c r="K465" s="11">
        <v>0</v>
      </c>
      <c r="L465" s="11">
        <v>0</v>
      </c>
      <c r="M465" s="11">
        <v>0</v>
      </c>
      <c r="N465" s="11">
        <v>160</v>
      </c>
      <c r="O465" s="26">
        <v>0</v>
      </c>
      <c r="P465" s="26">
        <v>4</v>
      </c>
      <c r="Q465" s="26">
        <v>1</v>
      </c>
      <c r="R465" s="26">
        <v>0</v>
      </c>
      <c r="S465" s="26">
        <v>0</v>
      </c>
      <c r="T465" s="31">
        <v>100</v>
      </c>
      <c r="U465" s="32">
        <v>100</v>
      </c>
      <c r="V465" s="11">
        <v>10</v>
      </c>
      <c r="W465" s="11">
        <v>40</v>
      </c>
      <c r="X465" s="11">
        <v>30</v>
      </c>
      <c r="Y465" s="11">
        <v>60</v>
      </c>
      <c r="Z465" s="11">
        <v>20</v>
      </c>
      <c r="AA465" s="63" t="s">
        <v>104</v>
      </c>
      <c r="AB465" s="9">
        <v>0</v>
      </c>
      <c r="AC465" s="9">
        <v>0</v>
      </c>
      <c r="AD465" s="9">
        <v>0</v>
      </c>
      <c r="AE465" s="9">
        <v>0</v>
      </c>
      <c r="AF465" s="9">
        <v>0</v>
      </c>
      <c r="AG465" s="9">
        <v>0</v>
      </c>
      <c r="AH465" s="9">
        <v>0</v>
      </c>
      <c r="AI465" s="9">
        <v>0</v>
      </c>
      <c r="AJ465" s="9">
        <v>0</v>
      </c>
      <c r="AK465" s="9"/>
      <c r="AL465" s="9"/>
      <c r="AM465" s="9"/>
      <c r="AN465" s="44">
        <f t="shared" si="36"/>
        <v>520</v>
      </c>
      <c r="AO465" s="9" t="str">
        <f>VLOOKUP(H465,'[1]3.公布版'!$H:$AN,33,0)</f>
        <v>内科</v>
      </c>
      <c r="AP465" s="9">
        <f t="shared" si="37"/>
        <v>159</v>
      </c>
      <c r="AQ465" s="9">
        <f>COUNTIF(AO:AO,AO465)</f>
        <v>214</v>
      </c>
      <c r="AR465" s="46">
        <f t="shared" si="38"/>
        <v>0.742990654205608</v>
      </c>
      <c r="AS465" s="47">
        <f t="shared" si="39"/>
        <v>0.75</v>
      </c>
      <c r="AT465" s="9">
        <v>1200</v>
      </c>
      <c r="AU465" s="9">
        <v>21</v>
      </c>
      <c r="AV465" s="48">
        <f t="shared" si="35"/>
        <v>900</v>
      </c>
      <c r="AW465" s="9"/>
    </row>
    <row r="466" s="1" customFormat="1" ht="22" customHeight="1" spans="1:49">
      <c r="A466" s="9"/>
      <c r="B466" s="9"/>
      <c r="C466" s="9" t="s">
        <v>752</v>
      </c>
      <c r="D466" s="9">
        <v>460</v>
      </c>
      <c r="E466" s="11" t="s">
        <v>1032</v>
      </c>
      <c r="F466" s="11" t="s">
        <v>1033</v>
      </c>
      <c r="G466" s="11" t="s">
        <v>100</v>
      </c>
      <c r="H466" s="11" t="s">
        <v>720</v>
      </c>
      <c r="I466" s="11" t="s">
        <v>109</v>
      </c>
      <c r="J466" s="11" t="s">
        <v>103</v>
      </c>
      <c r="K466" s="11">
        <v>0</v>
      </c>
      <c r="L466" s="11">
        <v>0</v>
      </c>
      <c r="M466" s="11">
        <v>0</v>
      </c>
      <c r="N466" s="11">
        <v>160</v>
      </c>
      <c r="O466" s="26">
        <v>0</v>
      </c>
      <c r="P466" s="25">
        <v>5</v>
      </c>
      <c r="Q466" s="26">
        <v>1</v>
      </c>
      <c r="R466" s="26">
        <v>0</v>
      </c>
      <c r="S466" s="26">
        <v>0</v>
      </c>
      <c r="T466" s="31">
        <v>120</v>
      </c>
      <c r="U466" s="32">
        <v>100</v>
      </c>
      <c r="V466" s="11">
        <v>10</v>
      </c>
      <c r="W466" s="11">
        <v>0</v>
      </c>
      <c r="X466" s="11">
        <v>0</v>
      </c>
      <c r="Y466" s="11">
        <v>30</v>
      </c>
      <c r="Z466" s="11">
        <v>0</v>
      </c>
      <c r="AA466" s="63" t="s">
        <v>104</v>
      </c>
      <c r="AB466" s="9">
        <v>100</v>
      </c>
      <c r="AC466" s="9">
        <v>0</v>
      </c>
      <c r="AD466" s="9">
        <v>0</v>
      </c>
      <c r="AE466" s="9">
        <v>0</v>
      </c>
      <c r="AF466" s="9">
        <v>0</v>
      </c>
      <c r="AG466" s="9">
        <v>0</v>
      </c>
      <c r="AH466" s="9">
        <v>0</v>
      </c>
      <c r="AI466" s="9">
        <v>0</v>
      </c>
      <c r="AJ466" s="9">
        <v>0</v>
      </c>
      <c r="AK466" s="9"/>
      <c r="AL466" s="9"/>
      <c r="AM466" s="9"/>
      <c r="AN466" s="44">
        <f t="shared" si="36"/>
        <v>520</v>
      </c>
      <c r="AO466" s="9" t="str">
        <f>VLOOKUP(H466,'[1]3.公布版'!$H:$AN,33,0)</f>
        <v>内科</v>
      </c>
      <c r="AP466" s="9">
        <f t="shared" si="37"/>
        <v>159</v>
      </c>
      <c r="AQ466" s="9">
        <f>COUNTIF(AO:AO,AO466)</f>
        <v>214</v>
      </c>
      <c r="AR466" s="46">
        <f t="shared" si="38"/>
        <v>0.742990654205608</v>
      </c>
      <c r="AS466" s="47">
        <f t="shared" si="39"/>
        <v>0.75</v>
      </c>
      <c r="AT466" s="9">
        <v>1200</v>
      </c>
      <c r="AU466" s="9">
        <v>21</v>
      </c>
      <c r="AV466" s="48">
        <f t="shared" si="35"/>
        <v>900</v>
      </c>
      <c r="AW466" s="9"/>
    </row>
    <row r="467" s="1" customFormat="1" ht="22" customHeight="1" spans="1:49">
      <c r="A467" s="9"/>
      <c r="B467" s="9"/>
      <c r="C467" s="9" t="s">
        <v>231</v>
      </c>
      <c r="D467" s="9">
        <v>461</v>
      </c>
      <c r="E467" s="17" t="s">
        <v>1034</v>
      </c>
      <c r="F467" s="11" t="s">
        <v>1035</v>
      </c>
      <c r="G467" s="11" t="s">
        <v>100</v>
      </c>
      <c r="H467" s="11" t="s">
        <v>720</v>
      </c>
      <c r="I467" s="11" t="s">
        <v>114</v>
      </c>
      <c r="J467" s="11" t="s">
        <v>103</v>
      </c>
      <c r="K467" s="11">
        <v>0</v>
      </c>
      <c r="L467" s="11">
        <v>0</v>
      </c>
      <c r="M467" s="11">
        <v>0</v>
      </c>
      <c r="N467" s="11">
        <v>160</v>
      </c>
      <c r="O467" s="26">
        <v>0</v>
      </c>
      <c r="P467" s="26">
        <v>2</v>
      </c>
      <c r="Q467" s="26">
        <v>1</v>
      </c>
      <c r="R467" s="26">
        <v>0</v>
      </c>
      <c r="S467" s="26">
        <v>0</v>
      </c>
      <c r="T467" s="31">
        <v>60</v>
      </c>
      <c r="U467" s="32">
        <v>100</v>
      </c>
      <c r="V467" s="11">
        <v>10</v>
      </c>
      <c r="W467" s="11">
        <v>80</v>
      </c>
      <c r="X467" s="11">
        <v>60</v>
      </c>
      <c r="Y467" s="11">
        <v>30</v>
      </c>
      <c r="Z467" s="37">
        <v>20</v>
      </c>
      <c r="AA467" s="38"/>
      <c r="AB467" s="9">
        <v>0</v>
      </c>
      <c r="AC467" s="9">
        <v>0</v>
      </c>
      <c r="AD467" s="9">
        <v>0</v>
      </c>
      <c r="AE467" s="9">
        <v>0</v>
      </c>
      <c r="AF467" s="9">
        <v>0</v>
      </c>
      <c r="AG467" s="9">
        <v>0</v>
      </c>
      <c r="AH467" s="9">
        <v>0</v>
      </c>
      <c r="AI467" s="9">
        <v>0</v>
      </c>
      <c r="AJ467" s="9">
        <v>0</v>
      </c>
      <c r="AK467" s="9"/>
      <c r="AL467" s="9"/>
      <c r="AM467" s="9"/>
      <c r="AN467" s="44">
        <f t="shared" si="36"/>
        <v>520</v>
      </c>
      <c r="AO467" s="9" t="str">
        <f>VLOOKUP(H467,'[1]3.公布版'!$H:$AN,33,0)</f>
        <v>内科</v>
      </c>
      <c r="AP467" s="9">
        <f t="shared" si="37"/>
        <v>159</v>
      </c>
      <c r="AQ467" s="9">
        <f>COUNTIF(AO:AO,AO467)</f>
        <v>214</v>
      </c>
      <c r="AR467" s="46">
        <f t="shared" si="38"/>
        <v>0.742990654205608</v>
      </c>
      <c r="AS467" s="47">
        <f t="shared" si="39"/>
        <v>0.75</v>
      </c>
      <c r="AT467" s="9">
        <v>1200</v>
      </c>
      <c r="AU467" s="9">
        <v>21</v>
      </c>
      <c r="AV467" s="48">
        <f t="shared" si="35"/>
        <v>900</v>
      </c>
      <c r="AW467" s="9"/>
    </row>
    <row r="468" s="1" customFormat="1" ht="22" customHeight="1" spans="1:49">
      <c r="A468" s="9"/>
      <c r="B468" s="9"/>
      <c r="C468" s="9" t="s">
        <v>810</v>
      </c>
      <c r="D468" s="9">
        <v>462</v>
      </c>
      <c r="E468" s="17" t="s">
        <v>1036</v>
      </c>
      <c r="F468" s="11" t="s">
        <v>1037</v>
      </c>
      <c r="G468" s="11" t="s">
        <v>113</v>
      </c>
      <c r="H468" s="11" t="s">
        <v>720</v>
      </c>
      <c r="I468" s="11" t="s">
        <v>102</v>
      </c>
      <c r="J468" s="17" t="s">
        <v>103</v>
      </c>
      <c r="K468" s="17">
        <v>0</v>
      </c>
      <c r="L468" s="17">
        <v>0</v>
      </c>
      <c r="M468" s="17">
        <v>0</v>
      </c>
      <c r="N468" s="17">
        <v>160</v>
      </c>
      <c r="O468" s="26">
        <v>0</v>
      </c>
      <c r="P468" s="26">
        <v>2</v>
      </c>
      <c r="Q468" s="26">
        <v>1</v>
      </c>
      <c r="R468" s="26">
        <v>0</v>
      </c>
      <c r="S468" s="26">
        <v>0</v>
      </c>
      <c r="T468" s="34">
        <v>60</v>
      </c>
      <c r="U468" s="35">
        <v>100</v>
      </c>
      <c r="V468" s="17">
        <v>10</v>
      </c>
      <c r="W468" s="17">
        <v>40</v>
      </c>
      <c r="X468" s="17">
        <v>90</v>
      </c>
      <c r="Y468" s="17">
        <v>60</v>
      </c>
      <c r="Z468" s="13">
        <v>0</v>
      </c>
      <c r="AA468" s="9"/>
      <c r="AB468" s="9">
        <v>0</v>
      </c>
      <c r="AC468" s="9">
        <v>0</v>
      </c>
      <c r="AD468" s="9">
        <v>0</v>
      </c>
      <c r="AE468" s="9">
        <v>0</v>
      </c>
      <c r="AF468" s="9">
        <v>0</v>
      </c>
      <c r="AG468" s="9">
        <v>0</v>
      </c>
      <c r="AH468" s="9">
        <v>0</v>
      </c>
      <c r="AI468" s="9">
        <v>0</v>
      </c>
      <c r="AJ468" s="9">
        <v>0</v>
      </c>
      <c r="AK468" s="9"/>
      <c r="AL468" s="9"/>
      <c r="AM468" s="9"/>
      <c r="AN468" s="44">
        <f t="shared" si="36"/>
        <v>520</v>
      </c>
      <c r="AO468" s="9" t="str">
        <f>VLOOKUP(H468,'[1]3.公布版'!$H:$AN,33,0)</f>
        <v>内科</v>
      </c>
      <c r="AP468" s="9">
        <f t="shared" si="37"/>
        <v>159</v>
      </c>
      <c r="AQ468" s="9">
        <f>COUNTIF(AO:AO,AO468)</f>
        <v>214</v>
      </c>
      <c r="AR468" s="46">
        <f t="shared" si="38"/>
        <v>0.742990654205608</v>
      </c>
      <c r="AS468" s="47">
        <f t="shared" si="39"/>
        <v>0.75</v>
      </c>
      <c r="AT468" s="9">
        <v>1200</v>
      </c>
      <c r="AU468" s="9">
        <v>21</v>
      </c>
      <c r="AV468" s="48">
        <f t="shared" si="35"/>
        <v>900</v>
      </c>
      <c r="AW468" s="9"/>
    </row>
    <row r="469" s="1" customFormat="1" ht="22" customHeight="1" spans="1:49">
      <c r="A469" s="9"/>
      <c r="B469" s="9"/>
      <c r="C469" s="9" t="s">
        <v>813</v>
      </c>
      <c r="D469" s="9">
        <v>463</v>
      </c>
      <c r="E469" s="60" t="s">
        <v>1038</v>
      </c>
      <c r="F469" s="11" t="s">
        <v>1039</v>
      </c>
      <c r="G469" s="11" t="s">
        <v>113</v>
      </c>
      <c r="H469" s="11" t="s">
        <v>720</v>
      </c>
      <c r="I469" s="11" t="s">
        <v>102</v>
      </c>
      <c r="J469" s="11" t="s">
        <v>103</v>
      </c>
      <c r="K469" s="11">
        <v>0</v>
      </c>
      <c r="L469" s="11">
        <v>0</v>
      </c>
      <c r="M469" s="11">
        <v>0</v>
      </c>
      <c r="N469" s="11">
        <v>160</v>
      </c>
      <c r="O469" s="26">
        <v>0</v>
      </c>
      <c r="P469" s="26">
        <v>2</v>
      </c>
      <c r="Q469" s="26">
        <v>1</v>
      </c>
      <c r="R469" s="26">
        <v>0</v>
      </c>
      <c r="S469" s="26">
        <v>0</v>
      </c>
      <c r="T469" s="31">
        <v>60</v>
      </c>
      <c r="U469" s="32">
        <v>100</v>
      </c>
      <c r="V469" s="11">
        <v>10</v>
      </c>
      <c r="W469" s="11">
        <v>40</v>
      </c>
      <c r="X469" s="11">
        <v>60</v>
      </c>
      <c r="Y469" s="11">
        <v>60</v>
      </c>
      <c r="Z469" s="37">
        <v>20</v>
      </c>
      <c r="AA469" s="38"/>
      <c r="AB469" s="9">
        <v>0</v>
      </c>
      <c r="AC469" s="9">
        <v>0</v>
      </c>
      <c r="AD469" s="9">
        <v>0</v>
      </c>
      <c r="AE469" s="9">
        <v>0</v>
      </c>
      <c r="AF469" s="9">
        <v>0</v>
      </c>
      <c r="AG469" s="9">
        <v>0</v>
      </c>
      <c r="AH469" s="9">
        <v>0</v>
      </c>
      <c r="AI469" s="9">
        <v>0</v>
      </c>
      <c r="AJ469" s="9">
        <v>0</v>
      </c>
      <c r="AK469" s="9"/>
      <c r="AL469" s="9"/>
      <c r="AM469" s="9"/>
      <c r="AN469" s="44">
        <f t="shared" si="36"/>
        <v>510</v>
      </c>
      <c r="AO469" s="9" t="str">
        <f>VLOOKUP(H469,'[1]3.公布版'!$H:$AN,33,0)</f>
        <v>内科</v>
      </c>
      <c r="AP469" s="9">
        <f t="shared" si="37"/>
        <v>163</v>
      </c>
      <c r="AQ469" s="9">
        <f>COUNTIF(AO:AO,AO469)</f>
        <v>214</v>
      </c>
      <c r="AR469" s="46">
        <f t="shared" si="38"/>
        <v>0.761682242990654</v>
      </c>
      <c r="AS469" s="47">
        <f t="shared" si="39"/>
        <v>0.75</v>
      </c>
      <c r="AT469" s="9">
        <v>1200</v>
      </c>
      <c r="AU469" s="9">
        <v>21</v>
      </c>
      <c r="AV469" s="48">
        <f t="shared" si="35"/>
        <v>900</v>
      </c>
      <c r="AW469" s="9"/>
    </row>
    <row r="470" s="1" customFormat="1" ht="22" customHeight="1" spans="1:49">
      <c r="A470" s="9"/>
      <c r="B470" s="9"/>
      <c r="C470" s="9" t="s">
        <v>813</v>
      </c>
      <c r="D470" s="9">
        <v>464</v>
      </c>
      <c r="E470" s="60" t="s">
        <v>1040</v>
      </c>
      <c r="F470" s="11" t="s">
        <v>1041</v>
      </c>
      <c r="G470" s="11" t="s">
        <v>113</v>
      </c>
      <c r="H470" s="11" t="s">
        <v>720</v>
      </c>
      <c r="I470" s="11" t="s">
        <v>102</v>
      </c>
      <c r="J470" s="11" t="s">
        <v>103</v>
      </c>
      <c r="K470" s="11">
        <v>0</v>
      </c>
      <c r="L470" s="11">
        <v>0</v>
      </c>
      <c r="M470" s="11">
        <v>0</v>
      </c>
      <c r="N470" s="11">
        <v>160</v>
      </c>
      <c r="O470" s="26">
        <v>0</v>
      </c>
      <c r="P470" s="25">
        <v>1</v>
      </c>
      <c r="Q470" s="26">
        <v>1</v>
      </c>
      <c r="R470" s="26">
        <v>0</v>
      </c>
      <c r="S470" s="26">
        <v>0</v>
      </c>
      <c r="T470" s="31">
        <v>40</v>
      </c>
      <c r="U470" s="32">
        <v>100</v>
      </c>
      <c r="V470" s="11">
        <v>10</v>
      </c>
      <c r="W470" s="11">
        <v>40</v>
      </c>
      <c r="X470" s="11">
        <v>60</v>
      </c>
      <c r="Y470" s="11">
        <v>60</v>
      </c>
      <c r="Z470" s="37">
        <v>20</v>
      </c>
      <c r="AA470" s="38"/>
      <c r="AB470" s="9">
        <v>0</v>
      </c>
      <c r="AC470" s="9">
        <v>0</v>
      </c>
      <c r="AD470" s="9">
        <v>0</v>
      </c>
      <c r="AE470" s="9">
        <v>0</v>
      </c>
      <c r="AF470" s="9">
        <v>20</v>
      </c>
      <c r="AG470" s="9">
        <v>0</v>
      </c>
      <c r="AH470" s="9">
        <v>0</v>
      </c>
      <c r="AI470" s="9">
        <v>0</v>
      </c>
      <c r="AJ470" s="9">
        <v>0</v>
      </c>
      <c r="AK470" s="9"/>
      <c r="AL470" s="9"/>
      <c r="AM470" s="9"/>
      <c r="AN470" s="44">
        <f t="shared" si="36"/>
        <v>510</v>
      </c>
      <c r="AO470" s="9" t="str">
        <f>VLOOKUP(H470,'[1]3.公布版'!$H:$AN,33,0)</f>
        <v>内科</v>
      </c>
      <c r="AP470" s="9">
        <f t="shared" si="37"/>
        <v>163</v>
      </c>
      <c r="AQ470" s="9">
        <f>COUNTIF(AO:AO,AO470)</f>
        <v>214</v>
      </c>
      <c r="AR470" s="46">
        <f t="shared" si="38"/>
        <v>0.761682242990654</v>
      </c>
      <c r="AS470" s="47">
        <f t="shared" si="39"/>
        <v>0.75</v>
      </c>
      <c r="AT470" s="9">
        <v>1200</v>
      </c>
      <c r="AU470" s="9">
        <v>21</v>
      </c>
      <c r="AV470" s="48">
        <f t="shared" si="35"/>
        <v>900</v>
      </c>
      <c r="AW470" s="9"/>
    </row>
    <row r="471" s="1" customFormat="1" ht="22" customHeight="1" spans="1:49">
      <c r="A471" s="9"/>
      <c r="B471" s="9"/>
      <c r="C471" s="9" t="s">
        <v>752</v>
      </c>
      <c r="D471" s="9">
        <v>465</v>
      </c>
      <c r="E471" s="11" t="s">
        <v>1042</v>
      </c>
      <c r="F471" s="11" t="s">
        <v>1043</v>
      </c>
      <c r="G471" s="11" t="s">
        <v>100</v>
      </c>
      <c r="H471" s="11" t="s">
        <v>720</v>
      </c>
      <c r="I471" s="11" t="s">
        <v>102</v>
      </c>
      <c r="J471" s="11" t="s">
        <v>103</v>
      </c>
      <c r="K471" s="11">
        <v>0</v>
      </c>
      <c r="L471" s="11">
        <v>0</v>
      </c>
      <c r="M471" s="11">
        <v>0</v>
      </c>
      <c r="N471" s="11">
        <v>160</v>
      </c>
      <c r="O471" s="26">
        <v>0</v>
      </c>
      <c r="P471" s="26">
        <v>4</v>
      </c>
      <c r="Q471" s="26">
        <v>1</v>
      </c>
      <c r="R471" s="26">
        <v>0</v>
      </c>
      <c r="S471" s="26">
        <v>0</v>
      </c>
      <c r="T471" s="31">
        <v>100</v>
      </c>
      <c r="U471" s="32">
        <v>100</v>
      </c>
      <c r="V471" s="11">
        <v>10</v>
      </c>
      <c r="W471" s="11">
        <v>0</v>
      </c>
      <c r="X471" s="11">
        <v>60</v>
      </c>
      <c r="Y471" s="11">
        <v>60</v>
      </c>
      <c r="Z471" s="11">
        <v>20</v>
      </c>
      <c r="AA471" s="63" t="s">
        <v>104</v>
      </c>
      <c r="AB471" s="9">
        <v>0</v>
      </c>
      <c r="AC471" s="9">
        <v>0</v>
      </c>
      <c r="AD471" s="9">
        <v>0</v>
      </c>
      <c r="AE471" s="9">
        <v>0</v>
      </c>
      <c r="AF471" s="9">
        <v>0</v>
      </c>
      <c r="AG471" s="9">
        <v>0</v>
      </c>
      <c r="AH471" s="9">
        <v>0</v>
      </c>
      <c r="AI471" s="9">
        <v>0</v>
      </c>
      <c r="AJ471" s="9">
        <v>0</v>
      </c>
      <c r="AK471" s="9"/>
      <c r="AL471" s="9"/>
      <c r="AM471" s="9"/>
      <c r="AN471" s="44">
        <f t="shared" si="36"/>
        <v>510</v>
      </c>
      <c r="AO471" s="9" t="str">
        <f>VLOOKUP(H471,'[1]3.公布版'!$H:$AN,33,0)</f>
        <v>内科</v>
      </c>
      <c r="AP471" s="9">
        <f t="shared" si="37"/>
        <v>163</v>
      </c>
      <c r="AQ471" s="9">
        <f>COUNTIF(AO:AO,AO471)</f>
        <v>214</v>
      </c>
      <c r="AR471" s="46">
        <f t="shared" si="38"/>
        <v>0.761682242990654</v>
      </c>
      <c r="AS471" s="47">
        <f t="shared" si="39"/>
        <v>0.75</v>
      </c>
      <c r="AT471" s="9">
        <v>1200</v>
      </c>
      <c r="AU471" s="9">
        <v>21</v>
      </c>
      <c r="AV471" s="48">
        <f t="shared" si="35"/>
        <v>900</v>
      </c>
      <c r="AW471" s="9"/>
    </row>
    <row r="472" s="1" customFormat="1" ht="22" customHeight="1" spans="1:49">
      <c r="A472" s="9"/>
      <c r="B472" s="9"/>
      <c r="C472" s="9" t="s">
        <v>231</v>
      </c>
      <c r="D472" s="9">
        <v>466</v>
      </c>
      <c r="E472" s="17" t="s">
        <v>1044</v>
      </c>
      <c r="F472" s="11" t="s">
        <v>1045</v>
      </c>
      <c r="G472" s="11" t="s">
        <v>113</v>
      </c>
      <c r="H472" s="11" t="s">
        <v>720</v>
      </c>
      <c r="I472" s="11" t="s">
        <v>102</v>
      </c>
      <c r="J472" s="11" t="s">
        <v>103</v>
      </c>
      <c r="K472" s="11">
        <v>0</v>
      </c>
      <c r="L472" s="11">
        <v>0</v>
      </c>
      <c r="M472" s="11">
        <v>0</v>
      </c>
      <c r="N472" s="11">
        <v>160</v>
      </c>
      <c r="O472" s="26">
        <v>0</v>
      </c>
      <c r="P472" s="26">
        <v>2</v>
      </c>
      <c r="Q472" s="25">
        <v>1.5</v>
      </c>
      <c r="R472" s="26">
        <v>0</v>
      </c>
      <c r="S472" s="26">
        <v>0</v>
      </c>
      <c r="T472" s="31">
        <v>70</v>
      </c>
      <c r="U472" s="32">
        <v>100</v>
      </c>
      <c r="V472" s="11">
        <v>10</v>
      </c>
      <c r="W472" s="11">
        <v>80</v>
      </c>
      <c r="X472" s="11">
        <v>60</v>
      </c>
      <c r="Y472" s="11">
        <v>30</v>
      </c>
      <c r="Z472" s="37">
        <v>0</v>
      </c>
      <c r="AA472" s="38"/>
      <c r="AB472" s="9">
        <v>0</v>
      </c>
      <c r="AC472" s="9">
        <v>0</v>
      </c>
      <c r="AD472" s="9">
        <v>0</v>
      </c>
      <c r="AE472" s="9">
        <v>0</v>
      </c>
      <c r="AF472" s="9">
        <v>0</v>
      </c>
      <c r="AG472" s="9">
        <v>0</v>
      </c>
      <c r="AH472" s="9">
        <v>0</v>
      </c>
      <c r="AI472" s="9">
        <v>0</v>
      </c>
      <c r="AJ472" s="9">
        <v>0</v>
      </c>
      <c r="AK472" s="9"/>
      <c r="AL472" s="9"/>
      <c r="AM472" s="9"/>
      <c r="AN472" s="44">
        <f t="shared" si="36"/>
        <v>510</v>
      </c>
      <c r="AO472" s="9" t="str">
        <f>VLOOKUP(H472,'[1]3.公布版'!$H:$AN,33,0)</f>
        <v>内科</v>
      </c>
      <c r="AP472" s="9">
        <f t="shared" si="37"/>
        <v>163</v>
      </c>
      <c r="AQ472" s="9">
        <f>COUNTIF(AO:AO,AO472)</f>
        <v>214</v>
      </c>
      <c r="AR472" s="46">
        <f t="shared" si="38"/>
        <v>0.761682242990654</v>
      </c>
      <c r="AS472" s="47">
        <f t="shared" si="39"/>
        <v>0.75</v>
      </c>
      <c r="AT472" s="9">
        <v>1200</v>
      </c>
      <c r="AU472" s="9">
        <v>21</v>
      </c>
      <c r="AV472" s="48">
        <f t="shared" si="35"/>
        <v>900</v>
      </c>
      <c r="AW472" s="9"/>
    </row>
    <row r="473" s="1" customFormat="1" ht="22" customHeight="1" spans="1:49">
      <c r="A473" s="9"/>
      <c r="B473" s="9"/>
      <c r="C473" s="9" t="s">
        <v>153</v>
      </c>
      <c r="D473" s="9">
        <v>467</v>
      </c>
      <c r="E473" s="17" t="s">
        <v>1046</v>
      </c>
      <c r="F473" s="11" t="s">
        <v>1047</v>
      </c>
      <c r="G473" s="11" t="s">
        <v>113</v>
      </c>
      <c r="H473" s="11" t="s">
        <v>720</v>
      </c>
      <c r="I473" s="11" t="s">
        <v>102</v>
      </c>
      <c r="J473" s="17" t="s">
        <v>103</v>
      </c>
      <c r="K473" s="17">
        <v>0</v>
      </c>
      <c r="L473" s="17">
        <v>0</v>
      </c>
      <c r="M473" s="17">
        <v>0</v>
      </c>
      <c r="N473" s="17">
        <v>160</v>
      </c>
      <c r="O473" s="26">
        <v>0</v>
      </c>
      <c r="P473" s="26">
        <v>3</v>
      </c>
      <c r="Q473" s="26">
        <v>1</v>
      </c>
      <c r="R473" s="26">
        <v>0</v>
      </c>
      <c r="S473" s="26">
        <v>0</v>
      </c>
      <c r="T473" s="34">
        <v>80</v>
      </c>
      <c r="U473" s="35">
        <v>100</v>
      </c>
      <c r="V473" s="17">
        <v>10</v>
      </c>
      <c r="W473" s="17">
        <v>40</v>
      </c>
      <c r="X473" s="17">
        <v>60</v>
      </c>
      <c r="Y473" s="17">
        <v>60</v>
      </c>
      <c r="Z473" s="13">
        <v>0</v>
      </c>
      <c r="AA473" s="9"/>
      <c r="AB473" s="9">
        <v>0</v>
      </c>
      <c r="AC473" s="9">
        <v>0</v>
      </c>
      <c r="AD473" s="9">
        <v>0</v>
      </c>
      <c r="AE473" s="9">
        <v>0</v>
      </c>
      <c r="AF473" s="9">
        <v>0</v>
      </c>
      <c r="AG473" s="9">
        <v>0</v>
      </c>
      <c r="AH473" s="9">
        <v>0</v>
      </c>
      <c r="AI473" s="9">
        <v>0</v>
      </c>
      <c r="AJ473" s="9">
        <v>0</v>
      </c>
      <c r="AK473" s="9"/>
      <c r="AL473" s="9"/>
      <c r="AM473" s="9"/>
      <c r="AN473" s="44">
        <f t="shared" si="36"/>
        <v>510</v>
      </c>
      <c r="AO473" s="9" t="str">
        <f>VLOOKUP(H473,'[1]3.公布版'!$H:$AN,33,0)</f>
        <v>内科</v>
      </c>
      <c r="AP473" s="9">
        <f t="shared" si="37"/>
        <v>163</v>
      </c>
      <c r="AQ473" s="9">
        <f>COUNTIF(AO:AO,AO473)</f>
        <v>214</v>
      </c>
      <c r="AR473" s="46">
        <f t="shared" si="38"/>
        <v>0.761682242990654</v>
      </c>
      <c r="AS473" s="47">
        <f t="shared" si="39"/>
        <v>0.75</v>
      </c>
      <c r="AT473" s="9">
        <v>1200</v>
      </c>
      <c r="AU473" s="9">
        <v>21</v>
      </c>
      <c r="AV473" s="48">
        <f t="shared" si="35"/>
        <v>900</v>
      </c>
      <c r="AW473" s="9"/>
    </row>
    <row r="474" s="1" customFormat="1" ht="22" customHeight="1" spans="1:49">
      <c r="A474" s="9"/>
      <c r="B474" s="9"/>
      <c r="C474" s="9" t="s">
        <v>153</v>
      </c>
      <c r="D474" s="9">
        <v>468</v>
      </c>
      <c r="E474" s="17" t="s">
        <v>1048</v>
      </c>
      <c r="F474" s="11" t="s">
        <v>1049</v>
      </c>
      <c r="G474" s="11" t="s">
        <v>113</v>
      </c>
      <c r="H474" s="11" t="s">
        <v>720</v>
      </c>
      <c r="I474" s="11" t="s">
        <v>102</v>
      </c>
      <c r="J474" s="17" t="s">
        <v>103</v>
      </c>
      <c r="K474" s="17">
        <v>0</v>
      </c>
      <c r="L474" s="17">
        <v>0</v>
      </c>
      <c r="M474" s="17">
        <v>0</v>
      </c>
      <c r="N474" s="17">
        <v>160</v>
      </c>
      <c r="O474" s="26">
        <v>0</v>
      </c>
      <c r="P474" s="26">
        <v>3</v>
      </c>
      <c r="Q474" s="26">
        <v>1</v>
      </c>
      <c r="R474" s="26">
        <v>0</v>
      </c>
      <c r="S474" s="26">
        <v>0</v>
      </c>
      <c r="T474" s="34">
        <v>80</v>
      </c>
      <c r="U474" s="35">
        <v>100</v>
      </c>
      <c r="V474" s="17">
        <v>10</v>
      </c>
      <c r="W474" s="17">
        <v>40</v>
      </c>
      <c r="X474" s="17">
        <v>60</v>
      </c>
      <c r="Y474" s="17">
        <v>60</v>
      </c>
      <c r="Z474" s="13">
        <v>0</v>
      </c>
      <c r="AA474" s="9"/>
      <c r="AB474" s="9">
        <v>0</v>
      </c>
      <c r="AC474" s="9">
        <v>0</v>
      </c>
      <c r="AD474" s="9">
        <v>0</v>
      </c>
      <c r="AE474" s="9">
        <v>0</v>
      </c>
      <c r="AF474" s="9">
        <v>0</v>
      </c>
      <c r="AG474" s="9">
        <v>0</v>
      </c>
      <c r="AH474" s="9">
        <v>0</v>
      </c>
      <c r="AI474" s="9">
        <v>0</v>
      </c>
      <c r="AJ474" s="9">
        <v>0</v>
      </c>
      <c r="AK474" s="9"/>
      <c r="AL474" s="9"/>
      <c r="AM474" s="9"/>
      <c r="AN474" s="44">
        <f t="shared" si="36"/>
        <v>510</v>
      </c>
      <c r="AO474" s="9" t="str">
        <f>VLOOKUP(H474,'[1]3.公布版'!$H:$AN,33,0)</f>
        <v>内科</v>
      </c>
      <c r="AP474" s="9">
        <f t="shared" si="37"/>
        <v>163</v>
      </c>
      <c r="AQ474" s="9">
        <f>COUNTIF(AO:AO,AO474)</f>
        <v>214</v>
      </c>
      <c r="AR474" s="46">
        <f t="shared" si="38"/>
        <v>0.761682242990654</v>
      </c>
      <c r="AS474" s="47">
        <f t="shared" si="39"/>
        <v>0.75</v>
      </c>
      <c r="AT474" s="9">
        <v>1200</v>
      </c>
      <c r="AU474" s="9">
        <v>21</v>
      </c>
      <c r="AV474" s="48">
        <f t="shared" si="35"/>
        <v>900</v>
      </c>
      <c r="AW474" s="9"/>
    </row>
    <row r="475" s="1" customFormat="1" ht="22" customHeight="1" spans="1:49">
      <c r="A475" s="9"/>
      <c r="B475" s="9"/>
      <c r="C475" s="9" t="s">
        <v>844</v>
      </c>
      <c r="D475" s="9">
        <v>469</v>
      </c>
      <c r="E475" s="17" t="s">
        <v>1050</v>
      </c>
      <c r="F475" s="11" t="s">
        <v>1051</v>
      </c>
      <c r="G475" s="11" t="s">
        <v>100</v>
      </c>
      <c r="H475" s="11" t="s">
        <v>720</v>
      </c>
      <c r="I475" s="11" t="s">
        <v>109</v>
      </c>
      <c r="J475" s="11" t="s">
        <v>103</v>
      </c>
      <c r="K475" s="11">
        <v>0</v>
      </c>
      <c r="L475" s="11">
        <v>0</v>
      </c>
      <c r="M475" s="11">
        <v>0</v>
      </c>
      <c r="N475" s="11">
        <v>160</v>
      </c>
      <c r="O475" s="26">
        <v>0</v>
      </c>
      <c r="P475" s="26">
        <v>3</v>
      </c>
      <c r="Q475" s="26">
        <v>1</v>
      </c>
      <c r="R475" s="26">
        <v>0</v>
      </c>
      <c r="S475" s="26">
        <v>0</v>
      </c>
      <c r="T475" s="31">
        <v>80</v>
      </c>
      <c r="U475" s="32">
        <v>100</v>
      </c>
      <c r="V475" s="11">
        <v>10</v>
      </c>
      <c r="W475" s="11">
        <v>40</v>
      </c>
      <c r="X475" s="11">
        <v>60</v>
      </c>
      <c r="Y475" s="11">
        <v>60</v>
      </c>
      <c r="Z475" s="37">
        <v>0</v>
      </c>
      <c r="AA475" s="38"/>
      <c r="AB475" s="9">
        <v>0</v>
      </c>
      <c r="AC475" s="9">
        <v>0</v>
      </c>
      <c r="AD475" s="9">
        <v>0</v>
      </c>
      <c r="AE475" s="9">
        <v>0</v>
      </c>
      <c r="AF475" s="9">
        <v>0</v>
      </c>
      <c r="AG475" s="9">
        <v>0</v>
      </c>
      <c r="AH475" s="9">
        <v>0</v>
      </c>
      <c r="AI475" s="9">
        <v>0</v>
      </c>
      <c r="AJ475" s="9">
        <v>0</v>
      </c>
      <c r="AK475" s="9"/>
      <c r="AL475" s="9"/>
      <c r="AM475" s="9"/>
      <c r="AN475" s="44">
        <f t="shared" si="36"/>
        <v>510</v>
      </c>
      <c r="AO475" s="9" t="str">
        <f>VLOOKUP(H475,'[1]3.公布版'!$H:$AN,33,0)</f>
        <v>内科</v>
      </c>
      <c r="AP475" s="9">
        <f t="shared" si="37"/>
        <v>163</v>
      </c>
      <c r="AQ475" s="9">
        <f>COUNTIF(AO:AO,AO475)</f>
        <v>214</v>
      </c>
      <c r="AR475" s="46">
        <f t="shared" si="38"/>
        <v>0.761682242990654</v>
      </c>
      <c r="AS475" s="47">
        <f t="shared" si="39"/>
        <v>0.75</v>
      </c>
      <c r="AT475" s="9">
        <v>1200</v>
      </c>
      <c r="AU475" s="9">
        <v>21</v>
      </c>
      <c r="AV475" s="48">
        <f t="shared" si="35"/>
        <v>900</v>
      </c>
      <c r="AW475" s="9"/>
    </row>
    <row r="476" s="1" customFormat="1" ht="22" customHeight="1" spans="1:49">
      <c r="A476" s="9"/>
      <c r="B476" s="9"/>
      <c r="C476" s="9" t="s">
        <v>844</v>
      </c>
      <c r="D476" s="9">
        <v>470</v>
      </c>
      <c r="E476" s="17" t="s">
        <v>1052</v>
      </c>
      <c r="F476" s="11" t="s">
        <v>1053</v>
      </c>
      <c r="G476" s="11" t="s">
        <v>113</v>
      </c>
      <c r="H476" s="11" t="s">
        <v>720</v>
      </c>
      <c r="I476" s="11" t="s">
        <v>102</v>
      </c>
      <c r="J476" s="11" t="s">
        <v>103</v>
      </c>
      <c r="K476" s="11">
        <v>0</v>
      </c>
      <c r="L476" s="11">
        <v>0</v>
      </c>
      <c r="M476" s="11">
        <v>0</v>
      </c>
      <c r="N476" s="11">
        <v>160</v>
      </c>
      <c r="O476" s="26">
        <v>0</v>
      </c>
      <c r="P476" s="26">
        <v>3</v>
      </c>
      <c r="Q476" s="26">
        <v>1</v>
      </c>
      <c r="R476" s="26">
        <v>0</v>
      </c>
      <c r="S476" s="26">
        <v>0</v>
      </c>
      <c r="T476" s="31">
        <v>80</v>
      </c>
      <c r="U476" s="32">
        <v>100</v>
      </c>
      <c r="V476" s="11">
        <v>10</v>
      </c>
      <c r="W476" s="11">
        <v>40</v>
      </c>
      <c r="X476" s="11">
        <v>60</v>
      </c>
      <c r="Y476" s="11">
        <v>60</v>
      </c>
      <c r="Z476" s="37">
        <v>0</v>
      </c>
      <c r="AA476" s="38"/>
      <c r="AB476" s="9">
        <v>0</v>
      </c>
      <c r="AC476" s="9">
        <v>0</v>
      </c>
      <c r="AD476" s="9">
        <v>0</v>
      </c>
      <c r="AE476" s="9">
        <v>0</v>
      </c>
      <c r="AF476" s="9">
        <v>0</v>
      </c>
      <c r="AG476" s="9">
        <v>0</v>
      </c>
      <c r="AH476" s="9">
        <v>0</v>
      </c>
      <c r="AI476" s="9">
        <v>0</v>
      </c>
      <c r="AJ476" s="9">
        <v>0</v>
      </c>
      <c r="AK476" s="9"/>
      <c r="AL476" s="9"/>
      <c r="AM476" s="9"/>
      <c r="AN476" s="44">
        <f t="shared" si="36"/>
        <v>510</v>
      </c>
      <c r="AO476" s="9" t="str">
        <f>VLOOKUP(H476,'[1]3.公布版'!$H:$AN,33,0)</f>
        <v>内科</v>
      </c>
      <c r="AP476" s="9">
        <f t="shared" si="37"/>
        <v>163</v>
      </c>
      <c r="AQ476" s="9">
        <f>COUNTIF(AO:AO,AO476)</f>
        <v>214</v>
      </c>
      <c r="AR476" s="46">
        <f t="shared" si="38"/>
        <v>0.761682242990654</v>
      </c>
      <c r="AS476" s="47">
        <f t="shared" si="39"/>
        <v>0.75</v>
      </c>
      <c r="AT476" s="9">
        <v>1200</v>
      </c>
      <c r="AU476" s="9">
        <v>21</v>
      </c>
      <c r="AV476" s="48">
        <f t="shared" si="35"/>
        <v>900</v>
      </c>
      <c r="AW476" s="9"/>
    </row>
    <row r="477" s="1" customFormat="1" ht="22" customHeight="1" spans="1:49">
      <c r="A477" s="9"/>
      <c r="B477" s="9"/>
      <c r="C477" s="9" t="s">
        <v>844</v>
      </c>
      <c r="D477" s="9">
        <v>471</v>
      </c>
      <c r="E477" s="17" t="s">
        <v>1054</v>
      </c>
      <c r="F477" s="11" t="s">
        <v>1055</v>
      </c>
      <c r="G477" s="11" t="s">
        <v>113</v>
      </c>
      <c r="H477" s="11" t="s">
        <v>720</v>
      </c>
      <c r="I477" s="11" t="s">
        <v>102</v>
      </c>
      <c r="J477" s="11" t="s">
        <v>103</v>
      </c>
      <c r="K477" s="11">
        <v>0</v>
      </c>
      <c r="L477" s="11">
        <v>0</v>
      </c>
      <c r="M477" s="11">
        <v>0</v>
      </c>
      <c r="N477" s="11">
        <v>160</v>
      </c>
      <c r="O477" s="26">
        <v>0</v>
      </c>
      <c r="P477" s="26">
        <v>3</v>
      </c>
      <c r="Q477" s="26">
        <v>1</v>
      </c>
      <c r="R477" s="26">
        <v>0</v>
      </c>
      <c r="S477" s="26">
        <v>0</v>
      </c>
      <c r="T477" s="31">
        <v>80</v>
      </c>
      <c r="U477" s="32">
        <v>100</v>
      </c>
      <c r="V477" s="11">
        <v>10</v>
      </c>
      <c r="W477" s="11">
        <v>40</v>
      </c>
      <c r="X477" s="11">
        <v>60</v>
      </c>
      <c r="Y477" s="11">
        <v>60</v>
      </c>
      <c r="Z477" s="37">
        <v>0</v>
      </c>
      <c r="AA477" s="38"/>
      <c r="AB477" s="9">
        <v>0</v>
      </c>
      <c r="AC477" s="9">
        <v>0</v>
      </c>
      <c r="AD477" s="9">
        <v>0</v>
      </c>
      <c r="AE477" s="9">
        <v>0</v>
      </c>
      <c r="AF477" s="9">
        <v>0</v>
      </c>
      <c r="AG477" s="9">
        <v>0</v>
      </c>
      <c r="AH477" s="9">
        <v>0</v>
      </c>
      <c r="AI477" s="9">
        <v>0</v>
      </c>
      <c r="AJ477" s="9">
        <v>0</v>
      </c>
      <c r="AK477" s="9"/>
      <c r="AL477" s="9"/>
      <c r="AM477" s="9"/>
      <c r="AN477" s="44">
        <f t="shared" si="36"/>
        <v>510</v>
      </c>
      <c r="AO477" s="9" t="str">
        <f>VLOOKUP(H477,'[1]3.公布版'!$H:$AN,33,0)</f>
        <v>内科</v>
      </c>
      <c r="AP477" s="9">
        <f t="shared" si="37"/>
        <v>163</v>
      </c>
      <c r="AQ477" s="9">
        <f>COUNTIF(AO:AO,AO477)</f>
        <v>214</v>
      </c>
      <c r="AR477" s="46">
        <f t="shared" si="38"/>
        <v>0.761682242990654</v>
      </c>
      <c r="AS477" s="47">
        <f t="shared" si="39"/>
        <v>0.75</v>
      </c>
      <c r="AT477" s="9">
        <v>1200</v>
      </c>
      <c r="AU477" s="9">
        <v>21</v>
      </c>
      <c r="AV477" s="48">
        <f t="shared" si="35"/>
        <v>900</v>
      </c>
      <c r="AW477" s="9"/>
    </row>
    <row r="478" s="1" customFormat="1" ht="22" customHeight="1" spans="1:49">
      <c r="A478" s="9"/>
      <c r="B478" s="9"/>
      <c r="C478" s="9" t="s">
        <v>844</v>
      </c>
      <c r="D478" s="9">
        <v>472</v>
      </c>
      <c r="E478" s="17" t="s">
        <v>1056</v>
      </c>
      <c r="F478" s="11" t="s">
        <v>1057</v>
      </c>
      <c r="G478" s="11" t="s">
        <v>113</v>
      </c>
      <c r="H478" s="11" t="s">
        <v>720</v>
      </c>
      <c r="I478" s="11" t="s">
        <v>102</v>
      </c>
      <c r="J478" s="11" t="s">
        <v>103</v>
      </c>
      <c r="K478" s="11">
        <v>0</v>
      </c>
      <c r="L478" s="11">
        <v>0</v>
      </c>
      <c r="M478" s="11">
        <v>0</v>
      </c>
      <c r="N478" s="11">
        <v>160</v>
      </c>
      <c r="O478" s="26">
        <v>0</v>
      </c>
      <c r="P478" s="26">
        <v>3</v>
      </c>
      <c r="Q478" s="26">
        <v>1</v>
      </c>
      <c r="R478" s="26">
        <v>0</v>
      </c>
      <c r="S478" s="26">
        <v>0</v>
      </c>
      <c r="T478" s="31">
        <v>80</v>
      </c>
      <c r="U478" s="32">
        <v>100</v>
      </c>
      <c r="V478" s="11">
        <v>10</v>
      </c>
      <c r="W478" s="11">
        <v>40</v>
      </c>
      <c r="X478" s="11">
        <v>60</v>
      </c>
      <c r="Y478" s="11">
        <v>60</v>
      </c>
      <c r="Z478" s="37">
        <v>0</v>
      </c>
      <c r="AA478" s="38"/>
      <c r="AB478" s="9">
        <v>0</v>
      </c>
      <c r="AC478" s="9">
        <v>0</v>
      </c>
      <c r="AD478" s="9">
        <v>0</v>
      </c>
      <c r="AE478" s="9">
        <v>0</v>
      </c>
      <c r="AF478" s="9">
        <v>0</v>
      </c>
      <c r="AG478" s="9">
        <v>0</v>
      </c>
      <c r="AH478" s="9">
        <v>0</v>
      </c>
      <c r="AI478" s="9">
        <v>0</v>
      </c>
      <c r="AJ478" s="9">
        <v>0</v>
      </c>
      <c r="AK478" s="9"/>
      <c r="AL478" s="9"/>
      <c r="AM478" s="9"/>
      <c r="AN478" s="44">
        <f t="shared" si="36"/>
        <v>510</v>
      </c>
      <c r="AO478" s="9" t="str">
        <f>VLOOKUP(H478,'[1]3.公布版'!$H:$AN,33,0)</f>
        <v>内科</v>
      </c>
      <c r="AP478" s="9">
        <f t="shared" si="37"/>
        <v>163</v>
      </c>
      <c r="AQ478" s="9">
        <f>COUNTIF(AO:AO,AO478)</f>
        <v>214</v>
      </c>
      <c r="AR478" s="46">
        <f t="shared" si="38"/>
        <v>0.761682242990654</v>
      </c>
      <c r="AS478" s="47">
        <f t="shared" si="39"/>
        <v>0.75</v>
      </c>
      <c r="AT478" s="9">
        <v>1200</v>
      </c>
      <c r="AU478" s="9">
        <v>21</v>
      </c>
      <c r="AV478" s="48">
        <f t="shared" si="35"/>
        <v>900</v>
      </c>
      <c r="AW478" s="9"/>
    </row>
    <row r="479" s="1" customFormat="1" ht="22" customHeight="1" spans="1:49">
      <c r="A479" s="9"/>
      <c r="B479" s="9"/>
      <c r="C479" s="9" t="s">
        <v>752</v>
      </c>
      <c r="D479" s="9">
        <v>473</v>
      </c>
      <c r="E479" s="11" t="s">
        <v>1058</v>
      </c>
      <c r="F479" s="11" t="s">
        <v>1059</v>
      </c>
      <c r="G479" s="11" t="s">
        <v>113</v>
      </c>
      <c r="H479" s="11" t="s">
        <v>720</v>
      </c>
      <c r="I479" s="11" t="s">
        <v>102</v>
      </c>
      <c r="J479" s="11" t="s">
        <v>103</v>
      </c>
      <c r="K479" s="11">
        <v>0</v>
      </c>
      <c r="L479" s="11">
        <v>0</v>
      </c>
      <c r="M479" s="11">
        <v>0</v>
      </c>
      <c r="N479" s="11">
        <v>160</v>
      </c>
      <c r="O479" s="26">
        <v>0</v>
      </c>
      <c r="P479" s="25">
        <v>5</v>
      </c>
      <c r="Q479" s="26">
        <v>1</v>
      </c>
      <c r="R479" s="26">
        <v>0</v>
      </c>
      <c r="S479" s="26">
        <v>0</v>
      </c>
      <c r="T479" s="31">
        <v>120</v>
      </c>
      <c r="U479" s="32">
        <v>100</v>
      </c>
      <c r="V479" s="11">
        <v>10</v>
      </c>
      <c r="W479" s="11">
        <v>0</v>
      </c>
      <c r="X479" s="11">
        <v>30</v>
      </c>
      <c r="Y479" s="11">
        <v>60</v>
      </c>
      <c r="Z479" s="11">
        <v>20</v>
      </c>
      <c r="AA479" s="63" t="s">
        <v>104</v>
      </c>
      <c r="AB479" s="9">
        <v>0</v>
      </c>
      <c r="AC479" s="9">
        <v>0</v>
      </c>
      <c r="AD479" s="9">
        <v>0</v>
      </c>
      <c r="AE479" s="9">
        <v>0</v>
      </c>
      <c r="AF479" s="9">
        <v>0</v>
      </c>
      <c r="AG479" s="9">
        <v>0</v>
      </c>
      <c r="AH479" s="9">
        <v>0</v>
      </c>
      <c r="AI479" s="9">
        <v>0</v>
      </c>
      <c r="AJ479" s="9">
        <v>0</v>
      </c>
      <c r="AK479" s="9"/>
      <c r="AL479" s="9"/>
      <c r="AM479" s="9"/>
      <c r="AN479" s="44">
        <f t="shared" si="36"/>
        <v>500</v>
      </c>
      <c r="AO479" s="9" t="str">
        <f>VLOOKUP(H479,'[1]3.公布版'!$H:$AN,33,0)</f>
        <v>内科</v>
      </c>
      <c r="AP479" s="9">
        <f t="shared" si="37"/>
        <v>173</v>
      </c>
      <c r="AQ479" s="9">
        <f>COUNTIF(AO:AO,AO479)</f>
        <v>214</v>
      </c>
      <c r="AR479" s="46">
        <f t="shared" si="38"/>
        <v>0.808411214953271</v>
      </c>
      <c r="AS479" s="47">
        <f t="shared" si="39"/>
        <v>0.75</v>
      </c>
      <c r="AT479" s="9">
        <v>1200</v>
      </c>
      <c r="AU479" s="9">
        <v>21</v>
      </c>
      <c r="AV479" s="48">
        <f t="shared" si="35"/>
        <v>900</v>
      </c>
      <c r="AW479" s="9"/>
    </row>
    <row r="480" s="1" customFormat="1" ht="22" customHeight="1" spans="1:49">
      <c r="A480" s="9"/>
      <c r="B480" s="9"/>
      <c r="C480" s="9" t="s">
        <v>810</v>
      </c>
      <c r="D480" s="9">
        <v>474</v>
      </c>
      <c r="E480" s="17" t="s">
        <v>1060</v>
      </c>
      <c r="F480" s="11" t="s">
        <v>1061</v>
      </c>
      <c r="G480" s="11" t="s">
        <v>113</v>
      </c>
      <c r="H480" s="11" t="s">
        <v>720</v>
      </c>
      <c r="I480" s="11" t="s">
        <v>102</v>
      </c>
      <c r="J480" s="17" t="s">
        <v>103</v>
      </c>
      <c r="K480" s="17">
        <v>0</v>
      </c>
      <c r="L480" s="17">
        <v>0</v>
      </c>
      <c r="M480" s="17">
        <v>0</v>
      </c>
      <c r="N480" s="17">
        <v>160</v>
      </c>
      <c r="O480" s="26">
        <v>0</v>
      </c>
      <c r="P480" s="26">
        <v>2</v>
      </c>
      <c r="Q480" s="26">
        <v>1</v>
      </c>
      <c r="R480" s="26">
        <v>0</v>
      </c>
      <c r="S480" s="26">
        <v>0</v>
      </c>
      <c r="T480" s="34">
        <v>60</v>
      </c>
      <c r="U480" s="35">
        <v>100</v>
      </c>
      <c r="V480" s="17">
        <v>10</v>
      </c>
      <c r="W480" s="17">
        <v>20</v>
      </c>
      <c r="X480" s="17">
        <v>90</v>
      </c>
      <c r="Y480" s="17">
        <v>60</v>
      </c>
      <c r="Z480" s="13">
        <v>0</v>
      </c>
      <c r="AA480" s="9"/>
      <c r="AB480" s="9">
        <v>0</v>
      </c>
      <c r="AC480" s="9">
        <v>0</v>
      </c>
      <c r="AD480" s="9">
        <v>0</v>
      </c>
      <c r="AE480" s="9">
        <v>0</v>
      </c>
      <c r="AF480" s="9">
        <v>0</v>
      </c>
      <c r="AG480" s="9">
        <v>0</v>
      </c>
      <c r="AH480" s="9">
        <v>0</v>
      </c>
      <c r="AI480" s="9">
        <v>0</v>
      </c>
      <c r="AJ480" s="9">
        <v>0</v>
      </c>
      <c r="AK480" s="9"/>
      <c r="AL480" s="9"/>
      <c r="AM480" s="9"/>
      <c r="AN480" s="44">
        <f t="shared" si="36"/>
        <v>500</v>
      </c>
      <c r="AO480" s="9" t="str">
        <f>VLOOKUP(H480,'[1]3.公布版'!$H:$AN,33,0)</f>
        <v>内科</v>
      </c>
      <c r="AP480" s="9">
        <f t="shared" si="37"/>
        <v>173</v>
      </c>
      <c r="AQ480" s="9">
        <f>COUNTIF(AO:AO,AO480)</f>
        <v>214</v>
      </c>
      <c r="AR480" s="46">
        <f t="shared" si="38"/>
        <v>0.808411214953271</v>
      </c>
      <c r="AS480" s="47">
        <f t="shared" si="39"/>
        <v>0.75</v>
      </c>
      <c r="AT480" s="9">
        <v>1200</v>
      </c>
      <c r="AU480" s="9">
        <v>21</v>
      </c>
      <c r="AV480" s="48">
        <f t="shared" si="35"/>
        <v>900</v>
      </c>
      <c r="AW480" s="9"/>
    </row>
    <row r="481" s="1" customFormat="1" ht="22" customHeight="1" spans="1:49">
      <c r="A481" s="9"/>
      <c r="B481" s="9"/>
      <c r="C481" s="9" t="s">
        <v>813</v>
      </c>
      <c r="D481" s="9">
        <v>475</v>
      </c>
      <c r="E481" s="60" t="s">
        <v>1062</v>
      </c>
      <c r="F481" s="11" t="s">
        <v>1063</v>
      </c>
      <c r="G481" s="11" t="s">
        <v>113</v>
      </c>
      <c r="H481" s="11" t="s">
        <v>720</v>
      </c>
      <c r="I481" s="11" t="s">
        <v>102</v>
      </c>
      <c r="J481" s="11" t="s">
        <v>103</v>
      </c>
      <c r="K481" s="11">
        <v>0</v>
      </c>
      <c r="L481" s="11">
        <v>0</v>
      </c>
      <c r="M481" s="11">
        <v>0</v>
      </c>
      <c r="N481" s="11">
        <v>160</v>
      </c>
      <c r="O481" s="26">
        <v>0</v>
      </c>
      <c r="P481" s="26">
        <v>2</v>
      </c>
      <c r="Q481" s="25">
        <v>0</v>
      </c>
      <c r="R481" s="26">
        <v>0</v>
      </c>
      <c r="S481" s="26">
        <v>0</v>
      </c>
      <c r="T481" s="31">
        <v>40</v>
      </c>
      <c r="U481" s="32">
        <v>100</v>
      </c>
      <c r="V481" s="11">
        <v>10</v>
      </c>
      <c r="W481" s="11">
        <v>40</v>
      </c>
      <c r="X481" s="11">
        <v>60</v>
      </c>
      <c r="Y481" s="11">
        <v>60</v>
      </c>
      <c r="Z481" s="37">
        <v>20</v>
      </c>
      <c r="AA481" s="38"/>
      <c r="AB481" s="9">
        <v>0</v>
      </c>
      <c r="AC481" s="9">
        <v>0</v>
      </c>
      <c r="AD481" s="9">
        <v>0</v>
      </c>
      <c r="AE481" s="9">
        <v>0</v>
      </c>
      <c r="AF481" s="9">
        <v>0</v>
      </c>
      <c r="AG481" s="9">
        <v>0</v>
      </c>
      <c r="AH481" s="9">
        <v>0</v>
      </c>
      <c r="AI481" s="9">
        <v>0</v>
      </c>
      <c r="AJ481" s="9">
        <v>0</v>
      </c>
      <c r="AK481" s="9"/>
      <c r="AL481" s="9"/>
      <c r="AM481" s="9"/>
      <c r="AN481" s="44">
        <f t="shared" si="36"/>
        <v>490</v>
      </c>
      <c r="AO481" s="9" t="str">
        <f>VLOOKUP(H481,'[1]3.公布版'!$H:$AN,33,0)</f>
        <v>内科</v>
      </c>
      <c r="AP481" s="9">
        <f t="shared" si="37"/>
        <v>175</v>
      </c>
      <c r="AQ481" s="9">
        <f>COUNTIF(AO:AO,AO481)</f>
        <v>214</v>
      </c>
      <c r="AR481" s="46">
        <f t="shared" si="38"/>
        <v>0.817757009345794</v>
      </c>
      <c r="AS481" s="47">
        <f t="shared" si="39"/>
        <v>0.75</v>
      </c>
      <c r="AT481" s="9">
        <v>1200</v>
      </c>
      <c r="AU481" s="9">
        <v>21</v>
      </c>
      <c r="AV481" s="48">
        <f t="shared" si="35"/>
        <v>900</v>
      </c>
      <c r="AW481" s="9"/>
    </row>
    <row r="482" s="1" customFormat="1" ht="22" customHeight="1" spans="1:49">
      <c r="A482" s="9"/>
      <c r="B482" s="9"/>
      <c r="C482" s="9" t="s">
        <v>420</v>
      </c>
      <c r="D482" s="9">
        <v>476</v>
      </c>
      <c r="E482" s="13" t="s">
        <v>1064</v>
      </c>
      <c r="F482" s="11" t="s">
        <v>1065</v>
      </c>
      <c r="G482" s="11" t="s">
        <v>113</v>
      </c>
      <c r="H482" s="11" t="s">
        <v>720</v>
      </c>
      <c r="I482" s="11" t="s">
        <v>102</v>
      </c>
      <c r="J482" s="17" t="s">
        <v>103</v>
      </c>
      <c r="K482" s="17">
        <v>0</v>
      </c>
      <c r="L482" s="17">
        <v>0</v>
      </c>
      <c r="M482" s="17">
        <v>0</v>
      </c>
      <c r="N482" s="17">
        <v>160</v>
      </c>
      <c r="O482" s="26">
        <v>0</v>
      </c>
      <c r="P482" s="26">
        <v>2</v>
      </c>
      <c r="Q482" s="26">
        <v>1</v>
      </c>
      <c r="R482" s="26">
        <v>0</v>
      </c>
      <c r="S482" s="26">
        <v>0</v>
      </c>
      <c r="T482" s="34">
        <v>60</v>
      </c>
      <c r="U482" s="35">
        <v>100</v>
      </c>
      <c r="V482" s="51">
        <v>10</v>
      </c>
      <c r="W482" s="51">
        <v>40</v>
      </c>
      <c r="X482" s="51">
        <v>60</v>
      </c>
      <c r="Y482" s="51">
        <v>60</v>
      </c>
      <c r="Z482" s="52">
        <v>0</v>
      </c>
      <c r="AA482" s="53">
        <v>23</v>
      </c>
      <c r="AB482" s="9">
        <v>0</v>
      </c>
      <c r="AC482" s="9">
        <v>0</v>
      </c>
      <c r="AD482" s="9">
        <v>0</v>
      </c>
      <c r="AE482" s="9">
        <v>0</v>
      </c>
      <c r="AF482" s="9">
        <v>0</v>
      </c>
      <c r="AG482" s="9">
        <v>0</v>
      </c>
      <c r="AH482" s="9">
        <v>0</v>
      </c>
      <c r="AI482" s="9">
        <v>0</v>
      </c>
      <c r="AJ482" s="9">
        <v>0</v>
      </c>
      <c r="AK482" s="9"/>
      <c r="AL482" s="9"/>
      <c r="AM482" s="9"/>
      <c r="AN482" s="44">
        <f t="shared" si="36"/>
        <v>490</v>
      </c>
      <c r="AO482" s="9" t="str">
        <f>VLOOKUP(H482,'[1]3.公布版'!$H:$AN,33,0)</f>
        <v>内科</v>
      </c>
      <c r="AP482" s="9">
        <f t="shared" si="37"/>
        <v>175</v>
      </c>
      <c r="AQ482" s="9">
        <f>COUNTIF(AO:AO,AO482)</f>
        <v>214</v>
      </c>
      <c r="AR482" s="46">
        <f t="shared" si="38"/>
        <v>0.817757009345794</v>
      </c>
      <c r="AS482" s="47">
        <f t="shared" si="39"/>
        <v>0.75</v>
      </c>
      <c r="AT482" s="9">
        <v>1200</v>
      </c>
      <c r="AU482" s="9">
        <v>21</v>
      </c>
      <c r="AV482" s="48">
        <f t="shared" si="35"/>
        <v>900</v>
      </c>
      <c r="AW482" s="9"/>
    </row>
    <row r="483" s="1" customFormat="1" ht="22" customHeight="1" spans="1:49">
      <c r="A483" s="9"/>
      <c r="B483" s="9"/>
      <c r="C483" s="9" t="s">
        <v>420</v>
      </c>
      <c r="D483" s="9">
        <v>477</v>
      </c>
      <c r="E483" s="10" t="s">
        <v>1066</v>
      </c>
      <c r="F483" s="11" t="s">
        <v>1067</v>
      </c>
      <c r="G483" s="11" t="s">
        <v>100</v>
      </c>
      <c r="H483" s="11" t="s">
        <v>720</v>
      </c>
      <c r="I483" s="11" t="s">
        <v>102</v>
      </c>
      <c r="J483" s="17" t="s">
        <v>103</v>
      </c>
      <c r="K483" s="17">
        <v>0</v>
      </c>
      <c r="L483" s="17">
        <v>0</v>
      </c>
      <c r="M483" s="17">
        <v>0</v>
      </c>
      <c r="N483" s="17">
        <v>160</v>
      </c>
      <c r="O483" s="26">
        <v>0</v>
      </c>
      <c r="P483" s="26">
        <v>2</v>
      </c>
      <c r="Q483" s="26">
        <v>1</v>
      </c>
      <c r="R483" s="26">
        <v>0</v>
      </c>
      <c r="S483" s="26">
        <v>0</v>
      </c>
      <c r="T483" s="34">
        <v>60</v>
      </c>
      <c r="U483" s="35">
        <v>100</v>
      </c>
      <c r="V483" s="51">
        <v>10</v>
      </c>
      <c r="W483" s="51">
        <v>40</v>
      </c>
      <c r="X483" s="51">
        <v>60</v>
      </c>
      <c r="Y483" s="51">
        <v>60</v>
      </c>
      <c r="Z483" s="52">
        <v>0</v>
      </c>
      <c r="AA483" s="53" t="s">
        <v>862</v>
      </c>
      <c r="AB483" s="9">
        <v>0</v>
      </c>
      <c r="AC483" s="9">
        <v>0</v>
      </c>
      <c r="AD483" s="9">
        <v>0</v>
      </c>
      <c r="AE483" s="9">
        <v>0</v>
      </c>
      <c r="AF483" s="9">
        <v>0</v>
      </c>
      <c r="AG483" s="9">
        <v>0</v>
      </c>
      <c r="AH483" s="9">
        <v>0</v>
      </c>
      <c r="AI483" s="9">
        <v>0</v>
      </c>
      <c r="AJ483" s="9">
        <v>0</v>
      </c>
      <c r="AK483" s="9"/>
      <c r="AL483" s="9"/>
      <c r="AM483" s="9"/>
      <c r="AN483" s="44">
        <f t="shared" si="36"/>
        <v>490</v>
      </c>
      <c r="AO483" s="9" t="str">
        <f>VLOOKUP(H483,'[1]3.公布版'!$H:$AN,33,0)</f>
        <v>内科</v>
      </c>
      <c r="AP483" s="9">
        <f t="shared" si="37"/>
        <v>175</v>
      </c>
      <c r="AQ483" s="9">
        <f>COUNTIF(AO:AO,AO483)</f>
        <v>214</v>
      </c>
      <c r="AR483" s="46">
        <f t="shared" si="38"/>
        <v>0.817757009345794</v>
      </c>
      <c r="AS483" s="47">
        <f t="shared" si="39"/>
        <v>0.75</v>
      </c>
      <c r="AT483" s="9">
        <v>1200</v>
      </c>
      <c r="AU483" s="9">
        <v>21</v>
      </c>
      <c r="AV483" s="48">
        <f t="shared" si="35"/>
        <v>900</v>
      </c>
      <c r="AW483" s="9"/>
    </row>
    <row r="484" s="1" customFormat="1" ht="22" customHeight="1" spans="1:49">
      <c r="A484" s="9"/>
      <c r="B484" s="9"/>
      <c r="C484" s="9" t="s">
        <v>420</v>
      </c>
      <c r="D484" s="9">
        <v>478</v>
      </c>
      <c r="E484" s="13" t="s">
        <v>1068</v>
      </c>
      <c r="F484" s="11" t="s">
        <v>1069</v>
      </c>
      <c r="G484" s="11" t="s">
        <v>113</v>
      </c>
      <c r="H484" s="11" t="s">
        <v>720</v>
      </c>
      <c r="I484" s="11" t="s">
        <v>102</v>
      </c>
      <c r="J484" s="17" t="s">
        <v>103</v>
      </c>
      <c r="K484" s="17">
        <v>0</v>
      </c>
      <c r="L484" s="17">
        <v>0</v>
      </c>
      <c r="M484" s="17">
        <v>0</v>
      </c>
      <c r="N484" s="17">
        <v>160</v>
      </c>
      <c r="O484" s="26">
        <v>0</v>
      </c>
      <c r="P484" s="25">
        <v>1</v>
      </c>
      <c r="Q484" s="26">
        <v>2</v>
      </c>
      <c r="R484" s="26">
        <v>0</v>
      </c>
      <c r="S484" s="26">
        <v>0</v>
      </c>
      <c r="T484" s="34">
        <v>60</v>
      </c>
      <c r="U484" s="35">
        <v>100</v>
      </c>
      <c r="V484" s="51">
        <v>10</v>
      </c>
      <c r="W484" s="51">
        <v>40</v>
      </c>
      <c r="X484" s="51">
        <v>60</v>
      </c>
      <c r="Y484" s="51">
        <v>60</v>
      </c>
      <c r="Z484" s="52">
        <v>0</v>
      </c>
      <c r="AA484" s="53">
        <v>24</v>
      </c>
      <c r="AB484" s="9">
        <v>0</v>
      </c>
      <c r="AC484" s="9">
        <v>0</v>
      </c>
      <c r="AD484" s="9">
        <v>0</v>
      </c>
      <c r="AE484" s="9">
        <v>0</v>
      </c>
      <c r="AF484" s="9">
        <v>0</v>
      </c>
      <c r="AG484" s="9">
        <v>0</v>
      </c>
      <c r="AH484" s="9">
        <v>0</v>
      </c>
      <c r="AI484" s="9">
        <v>0</v>
      </c>
      <c r="AJ484" s="9">
        <v>0</v>
      </c>
      <c r="AK484" s="9"/>
      <c r="AL484" s="9"/>
      <c r="AM484" s="9"/>
      <c r="AN484" s="44">
        <f t="shared" si="36"/>
        <v>490</v>
      </c>
      <c r="AO484" s="9" t="str">
        <f>VLOOKUP(H484,'[1]3.公布版'!$H:$AN,33,0)</f>
        <v>内科</v>
      </c>
      <c r="AP484" s="9">
        <f t="shared" si="37"/>
        <v>175</v>
      </c>
      <c r="AQ484" s="9">
        <f>COUNTIF(AO:AO,AO484)</f>
        <v>214</v>
      </c>
      <c r="AR484" s="46">
        <f t="shared" si="38"/>
        <v>0.817757009345794</v>
      </c>
      <c r="AS484" s="47">
        <f t="shared" si="39"/>
        <v>0.75</v>
      </c>
      <c r="AT484" s="9">
        <v>1200</v>
      </c>
      <c r="AU484" s="9">
        <v>21</v>
      </c>
      <c r="AV484" s="48">
        <f t="shared" si="35"/>
        <v>900</v>
      </c>
      <c r="AW484" s="9"/>
    </row>
    <row r="485" s="1" customFormat="1" ht="22" customHeight="1" spans="1:49">
      <c r="A485" s="9"/>
      <c r="B485" s="9"/>
      <c r="C485" s="9" t="s">
        <v>420</v>
      </c>
      <c r="D485" s="9">
        <v>479</v>
      </c>
      <c r="E485" s="13" t="s">
        <v>1070</v>
      </c>
      <c r="F485" s="11" t="s">
        <v>1071</v>
      </c>
      <c r="G485" s="11" t="s">
        <v>113</v>
      </c>
      <c r="H485" s="11" t="s">
        <v>720</v>
      </c>
      <c r="I485" s="11" t="s">
        <v>102</v>
      </c>
      <c r="J485" s="17" t="s">
        <v>103</v>
      </c>
      <c r="K485" s="17">
        <v>0</v>
      </c>
      <c r="L485" s="17">
        <v>0</v>
      </c>
      <c r="M485" s="17">
        <v>0</v>
      </c>
      <c r="N485" s="17">
        <v>160</v>
      </c>
      <c r="O485" s="26">
        <v>0</v>
      </c>
      <c r="P485" s="26">
        <v>2</v>
      </c>
      <c r="Q485" s="26">
        <v>1</v>
      </c>
      <c r="R485" s="26">
        <v>0</v>
      </c>
      <c r="S485" s="26">
        <v>0</v>
      </c>
      <c r="T485" s="34">
        <v>60</v>
      </c>
      <c r="U485" s="35">
        <v>100</v>
      </c>
      <c r="V485" s="51">
        <v>10</v>
      </c>
      <c r="W485" s="51">
        <v>40</v>
      </c>
      <c r="X485" s="51">
        <v>60</v>
      </c>
      <c r="Y485" s="51">
        <v>60</v>
      </c>
      <c r="Z485" s="52">
        <v>0</v>
      </c>
      <c r="AA485" s="53">
        <v>23</v>
      </c>
      <c r="AB485" s="9">
        <v>0</v>
      </c>
      <c r="AC485" s="9">
        <v>0</v>
      </c>
      <c r="AD485" s="9">
        <v>0</v>
      </c>
      <c r="AE485" s="9">
        <v>0</v>
      </c>
      <c r="AF485" s="9">
        <v>0</v>
      </c>
      <c r="AG485" s="9">
        <v>0</v>
      </c>
      <c r="AH485" s="9">
        <v>0</v>
      </c>
      <c r="AI485" s="9">
        <v>0</v>
      </c>
      <c r="AJ485" s="9">
        <v>0</v>
      </c>
      <c r="AK485" s="9"/>
      <c r="AL485" s="9"/>
      <c r="AM485" s="9"/>
      <c r="AN485" s="44">
        <f t="shared" si="36"/>
        <v>490</v>
      </c>
      <c r="AO485" s="9" t="str">
        <f>VLOOKUP(H485,'[1]3.公布版'!$H:$AN,33,0)</f>
        <v>内科</v>
      </c>
      <c r="AP485" s="9">
        <f t="shared" si="37"/>
        <v>175</v>
      </c>
      <c r="AQ485" s="9">
        <f>COUNTIF(AO:AO,AO485)</f>
        <v>214</v>
      </c>
      <c r="AR485" s="46">
        <f t="shared" si="38"/>
        <v>0.817757009345794</v>
      </c>
      <c r="AS485" s="47">
        <f t="shared" si="39"/>
        <v>0.75</v>
      </c>
      <c r="AT485" s="9">
        <v>1200</v>
      </c>
      <c r="AU485" s="9">
        <v>21</v>
      </c>
      <c r="AV485" s="48">
        <f t="shared" si="35"/>
        <v>900</v>
      </c>
      <c r="AW485" s="9"/>
    </row>
    <row r="486" s="1" customFormat="1" ht="22" customHeight="1" spans="1:49">
      <c r="A486" s="9"/>
      <c r="B486" s="9"/>
      <c r="C486" s="9" t="s">
        <v>863</v>
      </c>
      <c r="D486" s="9">
        <v>480</v>
      </c>
      <c r="E486" s="17" t="s">
        <v>1072</v>
      </c>
      <c r="F486" s="11" t="s">
        <v>1073</v>
      </c>
      <c r="G486" s="11" t="s">
        <v>113</v>
      </c>
      <c r="H486" s="11" t="s">
        <v>720</v>
      </c>
      <c r="I486" s="11" t="s">
        <v>102</v>
      </c>
      <c r="J486" s="11" t="s">
        <v>103</v>
      </c>
      <c r="K486" s="11">
        <v>0</v>
      </c>
      <c r="L486" s="11">
        <v>0</v>
      </c>
      <c r="M486" s="11">
        <v>0</v>
      </c>
      <c r="N486" s="11">
        <v>160</v>
      </c>
      <c r="O486" s="26">
        <v>0</v>
      </c>
      <c r="P486" s="26">
        <v>2</v>
      </c>
      <c r="Q486" s="25">
        <v>0</v>
      </c>
      <c r="R486" s="26">
        <v>0</v>
      </c>
      <c r="S486" s="26">
        <v>0</v>
      </c>
      <c r="T486" s="61">
        <v>40</v>
      </c>
      <c r="U486" s="32">
        <v>100</v>
      </c>
      <c r="V486" s="11">
        <v>10</v>
      </c>
      <c r="W486" s="11">
        <v>40</v>
      </c>
      <c r="X486" s="11">
        <v>60</v>
      </c>
      <c r="Y486" s="11">
        <v>60</v>
      </c>
      <c r="Z486" s="37">
        <v>0</v>
      </c>
      <c r="AA486" s="38"/>
      <c r="AB486" s="9">
        <v>0</v>
      </c>
      <c r="AC486" s="9">
        <v>0</v>
      </c>
      <c r="AD486" s="9">
        <v>0</v>
      </c>
      <c r="AE486" s="9">
        <v>0</v>
      </c>
      <c r="AF486" s="9">
        <v>20</v>
      </c>
      <c r="AG486" s="9">
        <v>0</v>
      </c>
      <c r="AH486" s="9">
        <v>0</v>
      </c>
      <c r="AI486" s="9">
        <v>0</v>
      </c>
      <c r="AJ486" s="9">
        <v>0</v>
      </c>
      <c r="AK486" s="9"/>
      <c r="AL486" s="9"/>
      <c r="AM486" s="9"/>
      <c r="AN486" s="44">
        <f t="shared" si="36"/>
        <v>490</v>
      </c>
      <c r="AO486" s="9" t="str">
        <f>VLOOKUP(H486,'[1]3.公布版'!$H:$AN,33,0)</f>
        <v>内科</v>
      </c>
      <c r="AP486" s="9">
        <f t="shared" si="37"/>
        <v>175</v>
      </c>
      <c r="AQ486" s="9">
        <f>COUNTIF(AO:AO,AO486)</f>
        <v>214</v>
      </c>
      <c r="AR486" s="46">
        <f t="shared" si="38"/>
        <v>0.817757009345794</v>
      </c>
      <c r="AS486" s="47">
        <f t="shared" si="39"/>
        <v>0.75</v>
      </c>
      <c r="AT486" s="9">
        <v>1200</v>
      </c>
      <c r="AU486" s="9">
        <v>21</v>
      </c>
      <c r="AV486" s="48">
        <f t="shared" si="35"/>
        <v>900</v>
      </c>
      <c r="AW486" s="9"/>
    </row>
    <row r="487" s="1" customFormat="1" ht="22" customHeight="1" spans="1:49">
      <c r="A487" s="9"/>
      <c r="B487" s="9"/>
      <c r="C487" s="9" t="s">
        <v>863</v>
      </c>
      <c r="D487" s="9">
        <v>481</v>
      </c>
      <c r="E487" s="17" t="s">
        <v>1074</v>
      </c>
      <c r="F487" s="11" t="s">
        <v>1075</v>
      </c>
      <c r="G487" s="11" t="s">
        <v>113</v>
      </c>
      <c r="H487" s="11" t="s">
        <v>720</v>
      </c>
      <c r="I487" s="11" t="s">
        <v>102</v>
      </c>
      <c r="J487" s="11" t="s">
        <v>103</v>
      </c>
      <c r="K487" s="11">
        <v>0</v>
      </c>
      <c r="L487" s="11">
        <v>0</v>
      </c>
      <c r="M487" s="11">
        <v>0</v>
      </c>
      <c r="N487" s="11">
        <v>160</v>
      </c>
      <c r="O487" s="26">
        <v>0</v>
      </c>
      <c r="P487" s="26">
        <v>2</v>
      </c>
      <c r="Q487" s="25">
        <v>0</v>
      </c>
      <c r="R487" s="26">
        <v>0</v>
      </c>
      <c r="S487" s="26">
        <v>0</v>
      </c>
      <c r="T487" s="61">
        <v>40</v>
      </c>
      <c r="U487" s="32">
        <v>100</v>
      </c>
      <c r="V487" s="11">
        <v>10</v>
      </c>
      <c r="W487" s="11">
        <v>40</v>
      </c>
      <c r="X487" s="11">
        <v>60</v>
      </c>
      <c r="Y487" s="11">
        <v>60</v>
      </c>
      <c r="Z487" s="37">
        <v>0</v>
      </c>
      <c r="AA487" s="38"/>
      <c r="AB487" s="9">
        <v>0</v>
      </c>
      <c r="AC487" s="9">
        <v>0</v>
      </c>
      <c r="AD487" s="9">
        <v>0</v>
      </c>
      <c r="AE487" s="9">
        <v>0</v>
      </c>
      <c r="AF487" s="9">
        <v>20</v>
      </c>
      <c r="AG487" s="9">
        <v>0</v>
      </c>
      <c r="AH487" s="9">
        <v>0</v>
      </c>
      <c r="AI487" s="9">
        <v>0</v>
      </c>
      <c r="AJ487" s="9">
        <v>0</v>
      </c>
      <c r="AK487" s="9"/>
      <c r="AL487" s="9"/>
      <c r="AM487" s="9"/>
      <c r="AN487" s="44">
        <f t="shared" si="36"/>
        <v>490</v>
      </c>
      <c r="AO487" s="9" t="str">
        <f>VLOOKUP(H487,'[1]3.公布版'!$H:$AN,33,0)</f>
        <v>内科</v>
      </c>
      <c r="AP487" s="9">
        <f t="shared" si="37"/>
        <v>175</v>
      </c>
      <c r="AQ487" s="9">
        <f>COUNTIF(AO:AO,AO487)</f>
        <v>214</v>
      </c>
      <c r="AR487" s="46">
        <f t="shared" si="38"/>
        <v>0.817757009345794</v>
      </c>
      <c r="AS487" s="47">
        <f t="shared" si="39"/>
        <v>0.75</v>
      </c>
      <c r="AT487" s="9">
        <v>1200</v>
      </c>
      <c r="AU487" s="9">
        <v>21</v>
      </c>
      <c r="AV487" s="48">
        <f t="shared" si="35"/>
        <v>900</v>
      </c>
      <c r="AW487" s="9"/>
    </row>
    <row r="488" s="1" customFormat="1" ht="22" customHeight="1" spans="1:49">
      <c r="A488" s="9"/>
      <c r="B488" s="9"/>
      <c r="C488" s="9" t="s">
        <v>810</v>
      </c>
      <c r="D488" s="9">
        <v>482</v>
      </c>
      <c r="E488" s="17" t="s">
        <v>1076</v>
      </c>
      <c r="F488" s="11" t="s">
        <v>1077</v>
      </c>
      <c r="G488" s="11" t="s">
        <v>113</v>
      </c>
      <c r="H488" s="11" t="s">
        <v>720</v>
      </c>
      <c r="I488" s="11" t="s">
        <v>102</v>
      </c>
      <c r="J488" s="17" t="s">
        <v>103</v>
      </c>
      <c r="K488" s="17">
        <v>0</v>
      </c>
      <c r="L488" s="17">
        <v>0</v>
      </c>
      <c r="M488" s="17">
        <v>0</v>
      </c>
      <c r="N488" s="17">
        <v>160</v>
      </c>
      <c r="O488" s="26">
        <v>0</v>
      </c>
      <c r="P488" s="26">
        <v>2</v>
      </c>
      <c r="Q488" s="26">
        <v>1</v>
      </c>
      <c r="R488" s="26">
        <v>0</v>
      </c>
      <c r="S488" s="26">
        <v>0</v>
      </c>
      <c r="T488" s="34">
        <v>60</v>
      </c>
      <c r="U488" s="35">
        <v>100</v>
      </c>
      <c r="V488" s="17">
        <v>10</v>
      </c>
      <c r="W488" s="17">
        <v>40</v>
      </c>
      <c r="X488" s="17">
        <v>60</v>
      </c>
      <c r="Y488" s="17">
        <v>60</v>
      </c>
      <c r="Z488" s="13">
        <v>0</v>
      </c>
      <c r="AA488" s="9"/>
      <c r="AB488" s="9">
        <v>0</v>
      </c>
      <c r="AC488" s="9">
        <v>0</v>
      </c>
      <c r="AD488" s="9">
        <v>0</v>
      </c>
      <c r="AE488" s="9">
        <v>0</v>
      </c>
      <c r="AF488" s="9">
        <v>0</v>
      </c>
      <c r="AG488" s="9">
        <v>0</v>
      </c>
      <c r="AH488" s="9">
        <v>0</v>
      </c>
      <c r="AI488" s="9">
        <v>0</v>
      </c>
      <c r="AJ488" s="9">
        <v>0</v>
      </c>
      <c r="AK488" s="9"/>
      <c r="AL488" s="9"/>
      <c r="AM488" s="9"/>
      <c r="AN488" s="44">
        <f t="shared" si="36"/>
        <v>490</v>
      </c>
      <c r="AO488" s="9" t="str">
        <f>VLOOKUP(H488,'[1]3.公布版'!$H:$AN,33,0)</f>
        <v>内科</v>
      </c>
      <c r="AP488" s="9">
        <f t="shared" si="37"/>
        <v>175</v>
      </c>
      <c r="AQ488" s="9">
        <f>COUNTIF(AO:AO,AO488)</f>
        <v>214</v>
      </c>
      <c r="AR488" s="46">
        <f t="shared" si="38"/>
        <v>0.817757009345794</v>
      </c>
      <c r="AS488" s="47">
        <f t="shared" si="39"/>
        <v>0.75</v>
      </c>
      <c r="AT488" s="9">
        <v>1200</v>
      </c>
      <c r="AU488" s="9">
        <v>21</v>
      </c>
      <c r="AV488" s="48">
        <f t="shared" si="35"/>
        <v>900</v>
      </c>
      <c r="AW488" s="9"/>
    </row>
    <row r="489" s="2" customFormat="1" ht="22" customHeight="1" spans="1:49">
      <c r="A489" s="9"/>
      <c r="B489" s="9"/>
      <c r="C489" s="9" t="s">
        <v>810</v>
      </c>
      <c r="D489" s="9">
        <v>483</v>
      </c>
      <c r="E489" s="17" t="s">
        <v>1078</v>
      </c>
      <c r="F489" s="11" t="s">
        <v>1079</v>
      </c>
      <c r="G489" s="11" t="s">
        <v>113</v>
      </c>
      <c r="H489" s="11" t="s">
        <v>720</v>
      </c>
      <c r="I489" s="11" t="s">
        <v>102</v>
      </c>
      <c r="J489" s="17" t="s">
        <v>103</v>
      </c>
      <c r="K489" s="17">
        <v>0</v>
      </c>
      <c r="L489" s="17">
        <v>0</v>
      </c>
      <c r="M489" s="17">
        <v>0</v>
      </c>
      <c r="N489" s="17">
        <v>160</v>
      </c>
      <c r="O489" s="26">
        <v>0</v>
      </c>
      <c r="P489" s="26">
        <v>2</v>
      </c>
      <c r="Q489" s="26">
        <v>1</v>
      </c>
      <c r="R489" s="26">
        <v>0</v>
      </c>
      <c r="S489" s="26">
        <v>0</v>
      </c>
      <c r="T489" s="34">
        <v>60</v>
      </c>
      <c r="U489" s="35">
        <v>100</v>
      </c>
      <c r="V489" s="17">
        <v>10</v>
      </c>
      <c r="W489" s="17">
        <v>40</v>
      </c>
      <c r="X489" s="17">
        <v>90</v>
      </c>
      <c r="Y489" s="17">
        <v>30</v>
      </c>
      <c r="Z489" s="13">
        <v>0</v>
      </c>
      <c r="AA489" s="9"/>
      <c r="AB489" s="9">
        <v>0</v>
      </c>
      <c r="AC489" s="9">
        <v>0</v>
      </c>
      <c r="AD489" s="9">
        <v>0</v>
      </c>
      <c r="AE489" s="9">
        <v>0</v>
      </c>
      <c r="AF489" s="9">
        <v>0</v>
      </c>
      <c r="AG489" s="9">
        <v>0</v>
      </c>
      <c r="AH489" s="9">
        <v>0</v>
      </c>
      <c r="AI489" s="9">
        <v>0</v>
      </c>
      <c r="AJ489" s="9">
        <v>0</v>
      </c>
      <c r="AK489" s="9"/>
      <c r="AL489" s="9"/>
      <c r="AM489" s="9"/>
      <c r="AN489" s="44">
        <f t="shared" si="36"/>
        <v>490</v>
      </c>
      <c r="AO489" s="9" t="str">
        <f>VLOOKUP(H489,'[1]3.公布版'!$H:$AN,33,0)</f>
        <v>内科</v>
      </c>
      <c r="AP489" s="9">
        <f t="shared" si="37"/>
        <v>175</v>
      </c>
      <c r="AQ489" s="9">
        <f>COUNTIF(AO:AO,AO489)</f>
        <v>214</v>
      </c>
      <c r="AR489" s="46">
        <f t="shared" si="38"/>
        <v>0.817757009345794</v>
      </c>
      <c r="AS489" s="47">
        <f t="shared" si="39"/>
        <v>0.75</v>
      </c>
      <c r="AT489" s="9">
        <v>1200</v>
      </c>
      <c r="AU489" s="9">
        <v>21</v>
      </c>
      <c r="AV489" s="48">
        <f t="shared" si="35"/>
        <v>900</v>
      </c>
      <c r="AW489" s="9"/>
    </row>
    <row r="490" s="2" customFormat="1" ht="22" customHeight="1" spans="1:49">
      <c r="A490" s="9"/>
      <c r="B490" s="9"/>
      <c r="C490" s="9" t="s">
        <v>250</v>
      </c>
      <c r="D490" s="9">
        <v>484</v>
      </c>
      <c r="E490" s="17" t="s">
        <v>1080</v>
      </c>
      <c r="F490" s="11" t="s">
        <v>1081</v>
      </c>
      <c r="G490" s="11" t="s">
        <v>113</v>
      </c>
      <c r="H490" s="11" t="s">
        <v>720</v>
      </c>
      <c r="I490" s="11" t="s">
        <v>114</v>
      </c>
      <c r="J490" s="11" t="s">
        <v>103</v>
      </c>
      <c r="K490" s="11">
        <v>0</v>
      </c>
      <c r="L490" s="11">
        <v>0</v>
      </c>
      <c r="M490" s="11">
        <v>0</v>
      </c>
      <c r="N490" s="11">
        <v>160</v>
      </c>
      <c r="O490" s="26">
        <v>0</v>
      </c>
      <c r="P490" s="26">
        <v>3</v>
      </c>
      <c r="Q490" s="26">
        <v>2</v>
      </c>
      <c r="R490" s="26">
        <v>0</v>
      </c>
      <c r="S490" s="26">
        <v>0</v>
      </c>
      <c r="T490" s="31">
        <v>100</v>
      </c>
      <c r="U490" s="32">
        <v>100</v>
      </c>
      <c r="V490" s="11">
        <v>0</v>
      </c>
      <c r="W490" s="11">
        <v>0</v>
      </c>
      <c r="X490" s="11">
        <v>30</v>
      </c>
      <c r="Y490" s="11">
        <v>0</v>
      </c>
      <c r="Z490" s="37">
        <v>0</v>
      </c>
      <c r="AA490" s="38"/>
      <c r="AB490" s="9">
        <v>100</v>
      </c>
      <c r="AC490" s="9">
        <v>0</v>
      </c>
      <c r="AD490" s="9">
        <v>0</v>
      </c>
      <c r="AE490" s="9">
        <v>0</v>
      </c>
      <c r="AF490" s="9">
        <v>0</v>
      </c>
      <c r="AG490" s="9">
        <v>0</v>
      </c>
      <c r="AH490" s="9">
        <v>0</v>
      </c>
      <c r="AI490" s="9">
        <v>0</v>
      </c>
      <c r="AJ490" s="9">
        <v>0</v>
      </c>
      <c r="AK490" s="9"/>
      <c r="AL490" s="9"/>
      <c r="AM490" s="9"/>
      <c r="AN490" s="44">
        <f t="shared" si="36"/>
        <v>490</v>
      </c>
      <c r="AO490" s="9" t="str">
        <f>VLOOKUP(H490,'[1]3.公布版'!$H:$AN,33,0)</f>
        <v>内科</v>
      </c>
      <c r="AP490" s="9">
        <f t="shared" si="37"/>
        <v>175</v>
      </c>
      <c r="AQ490" s="9">
        <f>COUNTIF(AO:AO,AO490)</f>
        <v>214</v>
      </c>
      <c r="AR490" s="46">
        <f t="shared" si="38"/>
        <v>0.817757009345794</v>
      </c>
      <c r="AS490" s="47">
        <f t="shared" si="39"/>
        <v>0.75</v>
      </c>
      <c r="AT490" s="9">
        <v>1200</v>
      </c>
      <c r="AU490" s="9">
        <v>21</v>
      </c>
      <c r="AV490" s="48">
        <f t="shared" si="35"/>
        <v>900</v>
      </c>
      <c r="AW490" s="9"/>
    </row>
    <row r="491" s="2" customFormat="1" ht="22" customHeight="1" spans="1:49">
      <c r="A491" s="9"/>
      <c r="B491" s="9"/>
      <c r="C491" s="9" t="s">
        <v>250</v>
      </c>
      <c r="D491" s="9">
        <v>485</v>
      </c>
      <c r="E491" s="17" t="s">
        <v>1082</v>
      </c>
      <c r="F491" s="11" t="s">
        <v>1083</v>
      </c>
      <c r="G491" s="11" t="s">
        <v>100</v>
      </c>
      <c r="H491" s="11" t="s">
        <v>720</v>
      </c>
      <c r="I491" s="11" t="s">
        <v>109</v>
      </c>
      <c r="J491" s="11" t="s">
        <v>103</v>
      </c>
      <c r="K491" s="11">
        <v>0</v>
      </c>
      <c r="L491" s="11">
        <v>0</v>
      </c>
      <c r="M491" s="11">
        <v>0</v>
      </c>
      <c r="N491" s="11">
        <v>160</v>
      </c>
      <c r="O491" s="26">
        <v>0</v>
      </c>
      <c r="P491" s="26">
        <v>2</v>
      </c>
      <c r="Q491" s="25">
        <v>3</v>
      </c>
      <c r="R491" s="26">
        <v>0</v>
      </c>
      <c r="S491" s="26">
        <v>0</v>
      </c>
      <c r="T491" s="31">
        <v>100</v>
      </c>
      <c r="U491" s="32">
        <v>100</v>
      </c>
      <c r="V491" s="11">
        <v>0</v>
      </c>
      <c r="W491" s="11">
        <v>0</v>
      </c>
      <c r="X491" s="11">
        <v>0</v>
      </c>
      <c r="Y491" s="11">
        <v>30</v>
      </c>
      <c r="Z491" s="37">
        <v>0</v>
      </c>
      <c r="AA491" s="38"/>
      <c r="AB491" s="9">
        <v>100</v>
      </c>
      <c r="AC491" s="9">
        <v>0</v>
      </c>
      <c r="AD491" s="9">
        <v>0</v>
      </c>
      <c r="AE491" s="9">
        <v>0</v>
      </c>
      <c r="AF491" s="9">
        <v>0</v>
      </c>
      <c r="AG491" s="9">
        <v>0</v>
      </c>
      <c r="AH491" s="9">
        <v>0</v>
      </c>
      <c r="AI491" s="9">
        <v>0</v>
      </c>
      <c r="AJ491" s="9">
        <v>0</v>
      </c>
      <c r="AK491" s="9"/>
      <c r="AL491" s="9"/>
      <c r="AM491" s="9"/>
      <c r="AN491" s="44">
        <f t="shared" si="36"/>
        <v>490</v>
      </c>
      <c r="AO491" s="9" t="str">
        <f>VLOOKUP(H491,'[1]3.公布版'!$H:$AN,33,0)</f>
        <v>内科</v>
      </c>
      <c r="AP491" s="9">
        <f t="shared" si="37"/>
        <v>175</v>
      </c>
      <c r="AQ491" s="9">
        <f>COUNTIF(AO:AO,AO491)</f>
        <v>214</v>
      </c>
      <c r="AR491" s="46">
        <f t="shared" si="38"/>
        <v>0.817757009345794</v>
      </c>
      <c r="AS491" s="47">
        <f t="shared" si="39"/>
        <v>0.75</v>
      </c>
      <c r="AT491" s="9">
        <v>1200</v>
      </c>
      <c r="AU491" s="9">
        <v>21</v>
      </c>
      <c r="AV491" s="48">
        <f t="shared" si="35"/>
        <v>900</v>
      </c>
      <c r="AW491" s="9"/>
    </row>
    <row r="492" s="2" customFormat="1" ht="22" customHeight="1" spans="1:49">
      <c r="A492" s="9"/>
      <c r="B492" s="9"/>
      <c r="C492" s="9" t="s">
        <v>810</v>
      </c>
      <c r="D492" s="9">
        <v>486</v>
      </c>
      <c r="E492" s="17" t="s">
        <v>1084</v>
      </c>
      <c r="F492" s="11" t="s">
        <v>1085</v>
      </c>
      <c r="G492" s="11" t="s">
        <v>113</v>
      </c>
      <c r="H492" s="11" t="s">
        <v>720</v>
      </c>
      <c r="I492" s="11" t="s">
        <v>102</v>
      </c>
      <c r="J492" s="17" t="s">
        <v>103</v>
      </c>
      <c r="K492" s="17">
        <v>0</v>
      </c>
      <c r="L492" s="17">
        <v>0</v>
      </c>
      <c r="M492" s="17">
        <v>0</v>
      </c>
      <c r="N492" s="17">
        <v>160</v>
      </c>
      <c r="O492" s="26">
        <v>0</v>
      </c>
      <c r="P492" s="26">
        <v>2</v>
      </c>
      <c r="Q492" s="26">
        <v>1</v>
      </c>
      <c r="R492" s="26">
        <v>0</v>
      </c>
      <c r="S492" s="26">
        <v>0</v>
      </c>
      <c r="T492" s="34">
        <v>60</v>
      </c>
      <c r="U492" s="35">
        <v>100</v>
      </c>
      <c r="V492" s="17">
        <v>0</v>
      </c>
      <c r="W492" s="17">
        <v>40</v>
      </c>
      <c r="X492" s="17">
        <v>60</v>
      </c>
      <c r="Y492" s="17">
        <v>60</v>
      </c>
      <c r="Z492" s="13">
        <v>0</v>
      </c>
      <c r="AA492" s="9"/>
      <c r="AB492" s="9">
        <v>0</v>
      </c>
      <c r="AC492" s="9">
        <v>0</v>
      </c>
      <c r="AD492" s="9">
        <v>0</v>
      </c>
      <c r="AE492" s="9">
        <v>0</v>
      </c>
      <c r="AF492" s="9">
        <v>0</v>
      </c>
      <c r="AG492" s="9">
        <v>0</v>
      </c>
      <c r="AH492" s="9">
        <v>0</v>
      </c>
      <c r="AI492" s="9">
        <v>0</v>
      </c>
      <c r="AJ492" s="9">
        <v>0</v>
      </c>
      <c r="AK492" s="9"/>
      <c r="AL492" s="9"/>
      <c r="AM492" s="9"/>
      <c r="AN492" s="44">
        <f t="shared" si="36"/>
        <v>480</v>
      </c>
      <c r="AO492" s="9" t="str">
        <f>VLOOKUP(H492,'[1]3.公布版'!$H:$AN,33,0)</f>
        <v>内科</v>
      </c>
      <c r="AP492" s="9">
        <f t="shared" si="37"/>
        <v>186</v>
      </c>
      <c r="AQ492" s="9">
        <f>COUNTIF(AO:AO,AO492)</f>
        <v>214</v>
      </c>
      <c r="AR492" s="46">
        <f t="shared" si="38"/>
        <v>0.869158878504673</v>
      </c>
      <c r="AS492" s="47">
        <f t="shared" si="39"/>
        <v>0.75</v>
      </c>
      <c r="AT492" s="9">
        <v>1200</v>
      </c>
      <c r="AU492" s="9">
        <v>21</v>
      </c>
      <c r="AV492" s="48">
        <f t="shared" si="35"/>
        <v>900</v>
      </c>
      <c r="AW492" s="9"/>
    </row>
    <row r="493" s="2" customFormat="1" ht="22" customHeight="1" spans="1:49">
      <c r="A493" s="9"/>
      <c r="B493" s="9"/>
      <c r="C493" s="9" t="s">
        <v>420</v>
      </c>
      <c r="D493" s="9">
        <v>487</v>
      </c>
      <c r="E493" s="13" t="s">
        <v>1086</v>
      </c>
      <c r="F493" s="11" t="s">
        <v>1087</v>
      </c>
      <c r="G493" s="11" t="s">
        <v>113</v>
      </c>
      <c r="H493" s="11" t="s">
        <v>720</v>
      </c>
      <c r="I493" s="11" t="s">
        <v>102</v>
      </c>
      <c r="J493" s="17" t="s">
        <v>103</v>
      </c>
      <c r="K493" s="17">
        <v>0</v>
      </c>
      <c r="L493" s="17">
        <v>0</v>
      </c>
      <c r="M493" s="17">
        <v>0</v>
      </c>
      <c r="N493" s="17">
        <v>160</v>
      </c>
      <c r="O493" s="26">
        <v>0</v>
      </c>
      <c r="P493" s="26">
        <v>2</v>
      </c>
      <c r="Q493" s="25">
        <v>0</v>
      </c>
      <c r="R493" s="26">
        <v>0</v>
      </c>
      <c r="S493" s="26">
        <v>0</v>
      </c>
      <c r="T493" s="34">
        <v>40</v>
      </c>
      <c r="U493" s="35">
        <v>100</v>
      </c>
      <c r="V493" s="51">
        <v>10</v>
      </c>
      <c r="W493" s="51">
        <v>40</v>
      </c>
      <c r="X493" s="51">
        <v>60</v>
      </c>
      <c r="Y493" s="51">
        <v>60</v>
      </c>
      <c r="Z493" s="52">
        <v>0</v>
      </c>
      <c r="AA493" s="53">
        <v>22</v>
      </c>
      <c r="AB493" s="9">
        <v>0</v>
      </c>
      <c r="AC493" s="9">
        <v>0</v>
      </c>
      <c r="AD493" s="9">
        <v>0</v>
      </c>
      <c r="AE493" s="9">
        <v>0</v>
      </c>
      <c r="AF493" s="9">
        <v>0</v>
      </c>
      <c r="AG493" s="9">
        <v>0</v>
      </c>
      <c r="AH493" s="9">
        <v>0</v>
      </c>
      <c r="AI493" s="9">
        <v>0</v>
      </c>
      <c r="AJ493" s="9">
        <v>0</v>
      </c>
      <c r="AK493" s="9"/>
      <c r="AL493" s="9"/>
      <c r="AM493" s="9"/>
      <c r="AN493" s="44">
        <f t="shared" si="36"/>
        <v>470</v>
      </c>
      <c r="AO493" s="9" t="str">
        <f>VLOOKUP(H493,'[1]3.公布版'!$H:$AN,33,0)</f>
        <v>内科</v>
      </c>
      <c r="AP493" s="9">
        <f t="shared" si="37"/>
        <v>187</v>
      </c>
      <c r="AQ493" s="9">
        <f>COUNTIF(AO:AO,AO493)</f>
        <v>214</v>
      </c>
      <c r="AR493" s="46">
        <f t="shared" si="38"/>
        <v>0.873831775700935</v>
      </c>
      <c r="AS493" s="47">
        <f t="shared" si="39"/>
        <v>0.75</v>
      </c>
      <c r="AT493" s="9">
        <v>1200</v>
      </c>
      <c r="AU493" s="9">
        <v>21</v>
      </c>
      <c r="AV493" s="48">
        <f t="shared" si="35"/>
        <v>900</v>
      </c>
      <c r="AW493" s="9"/>
    </row>
    <row r="494" s="2" customFormat="1" ht="22" customHeight="1" spans="1:49">
      <c r="A494" s="9"/>
      <c r="B494" s="9"/>
      <c r="C494" s="9" t="s">
        <v>863</v>
      </c>
      <c r="D494" s="9">
        <v>488</v>
      </c>
      <c r="E494" s="17" t="s">
        <v>1088</v>
      </c>
      <c r="F494" s="11" t="s">
        <v>1089</v>
      </c>
      <c r="G494" s="11" t="s">
        <v>113</v>
      </c>
      <c r="H494" s="11" t="s">
        <v>720</v>
      </c>
      <c r="I494" s="11" t="s">
        <v>102</v>
      </c>
      <c r="J494" s="11" t="s">
        <v>103</v>
      </c>
      <c r="K494" s="11">
        <v>0</v>
      </c>
      <c r="L494" s="11">
        <v>0</v>
      </c>
      <c r="M494" s="11">
        <v>0</v>
      </c>
      <c r="N494" s="11">
        <v>160</v>
      </c>
      <c r="O494" s="26">
        <v>0</v>
      </c>
      <c r="P494" s="25">
        <v>1</v>
      </c>
      <c r="Q494" s="26">
        <v>1</v>
      </c>
      <c r="R494" s="26">
        <v>0</v>
      </c>
      <c r="S494" s="26">
        <v>0</v>
      </c>
      <c r="T494" s="61">
        <v>40</v>
      </c>
      <c r="U494" s="32">
        <v>100</v>
      </c>
      <c r="V494" s="11">
        <v>10</v>
      </c>
      <c r="W494" s="11">
        <v>40</v>
      </c>
      <c r="X494" s="11">
        <v>60</v>
      </c>
      <c r="Y494" s="11">
        <v>60</v>
      </c>
      <c r="Z494" s="37">
        <v>0</v>
      </c>
      <c r="AA494" s="38"/>
      <c r="AB494" s="9">
        <v>0</v>
      </c>
      <c r="AC494" s="9">
        <v>0</v>
      </c>
      <c r="AD494" s="9">
        <v>0</v>
      </c>
      <c r="AE494" s="9">
        <v>0</v>
      </c>
      <c r="AF494" s="9">
        <v>0</v>
      </c>
      <c r="AG494" s="9">
        <v>0</v>
      </c>
      <c r="AH494" s="9">
        <v>0</v>
      </c>
      <c r="AI494" s="9">
        <v>0</v>
      </c>
      <c r="AJ494" s="9">
        <v>0</v>
      </c>
      <c r="AK494" s="9"/>
      <c r="AL494" s="9"/>
      <c r="AM494" s="9"/>
      <c r="AN494" s="44">
        <f t="shared" si="36"/>
        <v>470</v>
      </c>
      <c r="AO494" s="9" t="str">
        <f>VLOOKUP(H494,'[1]3.公布版'!$H:$AN,33,0)</f>
        <v>内科</v>
      </c>
      <c r="AP494" s="9">
        <f t="shared" si="37"/>
        <v>187</v>
      </c>
      <c r="AQ494" s="9">
        <f>COUNTIF(AO:AO,AO494)</f>
        <v>214</v>
      </c>
      <c r="AR494" s="46">
        <f t="shared" si="38"/>
        <v>0.873831775700935</v>
      </c>
      <c r="AS494" s="47">
        <f t="shared" si="39"/>
        <v>0.75</v>
      </c>
      <c r="AT494" s="9">
        <v>1200</v>
      </c>
      <c r="AU494" s="9">
        <v>21</v>
      </c>
      <c r="AV494" s="48">
        <f t="shared" si="35"/>
        <v>900</v>
      </c>
      <c r="AW494" s="9"/>
    </row>
    <row r="495" s="2" customFormat="1" ht="22" customHeight="1" spans="1:49">
      <c r="A495" s="9"/>
      <c r="B495" s="9"/>
      <c r="C495" s="9" t="s">
        <v>863</v>
      </c>
      <c r="D495" s="9">
        <v>489</v>
      </c>
      <c r="E495" s="17" t="s">
        <v>1090</v>
      </c>
      <c r="F495" s="11" t="s">
        <v>1091</v>
      </c>
      <c r="G495" s="11" t="s">
        <v>113</v>
      </c>
      <c r="H495" s="11" t="s">
        <v>720</v>
      </c>
      <c r="I495" s="11" t="s">
        <v>102</v>
      </c>
      <c r="J495" s="11" t="s">
        <v>103</v>
      </c>
      <c r="K495" s="11">
        <v>0</v>
      </c>
      <c r="L495" s="11">
        <v>0</v>
      </c>
      <c r="M495" s="11">
        <v>0</v>
      </c>
      <c r="N495" s="11">
        <v>160</v>
      </c>
      <c r="O495" s="26">
        <v>0</v>
      </c>
      <c r="P495" s="25">
        <v>1</v>
      </c>
      <c r="Q495" s="26">
        <v>1</v>
      </c>
      <c r="R495" s="26">
        <v>0</v>
      </c>
      <c r="S495" s="26">
        <v>0</v>
      </c>
      <c r="T495" s="61">
        <v>40</v>
      </c>
      <c r="U495" s="32">
        <v>100</v>
      </c>
      <c r="V495" s="11">
        <v>10</v>
      </c>
      <c r="W495" s="11">
        <v>40</v>
      </c>
      <c r="X495" s="11">
        <v>60</v>
      </c>
      <c r="Y495" s="11">
        <v>60</v>
      </c>
      <c r="Z495" s="37">
        <v>0</v>
      </c>
      <c r="AA495" s="38"/>
      <c r="AB495" s="9">
        <v>0</v>
      </c>
      <c r="AC495" s="9">
        <v>0</v>
      </c>
      <c r="AD495" s="9">
        <v>0</v>
      </c>
      <c r="AE495" s="9">
        <v>0</v>
      </c>
      <c r="AF495" s="9">
        <v>0</v>
      </c>
      <c r="AG495" s="9">
        <v>0</v>
      </c>
      <c r="AH495" s="9">
        <v>0</v>
      </c>
      <c r="AI495" s="9">
        <v>0</v>
      </c>
      <c r="AJ495" s="9">
        <v>0</v>
      </c>
      <c r="AK495" s="9"/>
      <c r="AL495" s="9"/>
      <c r="AM495" s="9"/>
      <c r="AN495" s="44">
        <f t="shared" si="36"/>
        <v>470</v>
      </c>
      <c r="AO495" s="9" t="str">
        <f>VLOOKUP(H495,'[1]3.公布版'!$H:$AN,33,0)</f>
        <v>内科</v>
      </c>
      <c r="AP495" s="9">
        <f t="shared" si="37"/>
        <v>187</v>
      </c>
      <c r="AQ495" s="9">
        <f>COUNTIF(AO:AO,AO495)</f>
        <v>214</v>
      </c>
      <c r="AR495" s="46">
        <f t="shared" si="38"/>
        <v>0.873831775700935</v>
      </c>
      <c r="AS495" s="47">
        <f t="shared" si="39"/>
        <v>0.75</v>
      </c>
      <c r="AT495" s="9">
        <v>1200</v>
      </c>
      <c r="AU495" s="9">
        <v>21</v>
      </c>
      <c r="AV495" s="48">
        <f t="shared" si="35"/>
        <v>900</v>
      </c>
      <c r="AW495" s="9"/>
    </row>
    <row r="496" s="2" customFormat="1" ht="22" customHeight="1" spans="1:49">
      <c r="A496" s="9"/>
      <c r="B496" s="9"/>
      <c r="C496" s="9" t="s">
        <v>863</v>
      </c>
      <c r="D496" s="9">
        <v>490</v>
      </c>
      <c r="E496" s="17" t="s">
        <v>1092</v>
      </c>
      <c r="F496" s="11" t="s">
        <v>1093</v>
      </c>
      <c r="G496" s="11" t="s">
        <v>113</v>
      </c>
      <c r="H496" s="11" t="s">
        <v>720</v>
      </c>
      <c r="I496" s="11" t="s">
        <v>102</v>
      </c>
      <c r="J496" s="11" t="s">
        <v>103</v>
      </c>
      <c r="K496" s="11">
        <v>0</v>
      </c>
      <c r="L496" s="11">
        <v>0</v>
      </c>
      <c r="M496" s="11">
        <v>0</v>
      </c>
      <c r="N496" s="11">
        <v>160</v>
      </c>
      <c r="O496" s="26">
        <v>0</v>
      </c>
      <c r="P496" s="26">
        <v>2</v>
      </c>
      <c r="Q496" s="25">
        <v>0</v>
      </c>
      <c r="R496" s="26">
        <v>0</v>
      </c>
      <c r="S496" s="26">
        <v>0</v>
      </c>
      <c r="T496" s="61">
        <v>40</v>
      </c>
      <c r="U496" s="32">
        <v>100</v>
      </c>
      <c r="V496" s="11">
        <v>10</v>
      </c>
      <c r="W496" s="11">
        <v>40</v>
      </c>
      <c r="X496" s="11">
        <v>60</v>
      </c>
      <c r="Y496" s="11">
        <v>60</v>
      </c>
      <c r="Z496" s="37">
        <v>0</v>
      </c>
      <c r="AA496" s="38"/>
      <c r="AB496" s="9">
        <v>0</v>
      </c>
      <c r="AC496" s="9">
        <v>0</v>
      </c>
      <c r="AD496" s="9">
        <v>0</v>
      </c>
      <c r="AE496" s="9">
        <v>0</v>
      </c>
      <c r="AF496" s="9">
        <v>0</v>
      </c>
      <c r="AG496" s="9">
        <v>0</v>
      </c>
      <c r="AH496" s="9">
        <v>0</v>
      </c>
      <c r="AI496" s="9">
        <v>0</v>
      </c>
      <c r="AJ496" s="9">
        <v>0</v>
      </c>
      <c r="AK496" s="9"/>
      <c r="AL496" s="9"/>
      <c r="AM496" s="9"/>
      <c r="AN496" s="44">
        <f t="shared" si="36"/>
        <v>470</v>
      </c>
      <c r="AO496" s="9" t="str">
        <f>VLOOKUP(H496,'[1]3.公布版'!$H:$AN,33,0)</f>
        <v>内科</v>
      </c>
      <c r="AP496" s="9">
        <f t="shared" si="37"/>
        <v>187</v>
      </c>
      <c r="AQ496" s="9">
        <f>COUNTIF(AO:AO,AO496)</f>
        <v>214</v>
      </c>
      <c r="AR496" s="46">
        <f t="shared" si="38"/>
        <v>0.873831775700935</v>
      </c>
      <c r="AS496" s="47">
        <f t="shared" si="39"/>
        <v>0.75</v>
      </c>
      <c r="AT496" s="9">
        <v>1200</v>
      </c>
      <c r="AU496" s="9">
        <v>21</v>
      </c>
      <c r="AV496" s="48">
        <f t="shared" si="35"/>
        <v>900</v>
      </c>
      <c r="AW496" s="9"/>
    </row>
    <row r="497" s="2" customFormat="1" ht="22" customHeight="1" spans="1:49">
      <c r="A497" s="9"/>
      <c r="B497" s="9"/>
      <c r="C497" s="9" t="s">
        <v>863</v>
      </c>
      <c r="D497" s="9">
        <v>491</v>
      </c>
      <c r="E497" s="17" t="s">
        <v>1094</v>
      </c>
      <c r="F497" s="11" t="s">
        <v>1095</v>
      </c>
      <c r="G497" s="11" t="s">
        <v>113</v>
      </c>
      <c r="H497" s="11" t="s">
        <v>720</v>
      </c>
      <c r="I497" s="11" t="s">
        <v>102</v>
      </c>
      <c r="J497" s="11" t="s">
        <v>103</v>
      </c>
      <c r="K497" s="11">
        <v>0</v>
      </c>
      <c r="L497" s="11">
        <v>0</v>
      </c>
      <c r="M497" s="11">
        <v>0</v>
      </c>
      <c r="N497" s="11">
        <v>160</v>
      </c>
      <c r="O497" s="26">
        <v>0</v>
      </c>
      <c r="P497" s="25">
        <v>1</v>
      </c>
      <c r="Q497" s="26">
        <v>1</v>
      </c>
      <c r="R497" s="26">
        <v>0</v>
      </c>
      <c r="S497" s="26">
        <v>0</v>
      </c>
      <c r="T497" s="61">
        <v>40</v>
      </c>
      <c r="U497" s="32">
        <v>100</v>
      </c>
      <c r="V497" s="11">
        <v>10</v>
      </c>
      <c r="W497" s="11">
        <v>40</v>
      </c>
      <c r="X497" s="11">
        <v>60</v>
      </c>
      <c r="Y497" s="11">
        <v>60</v>
      </c>
      <c r="Z497" s="37">
        <v>0</v>
      </c>
      <c r="AA497" s="38"/>
      <c r="AB497" s="9">
        <v>0</v>
      </c>
      <c r="AC497" s="9">
        <v>0</v>
      </c>
      <c r="AD497" s="9">
        <v>0</v>
      </c>
      <c r="AE497" s="9">
        <v>0</v>
      </c>
      <c r="AF497" s="9">
        <v>0</v>
      </c>
      <c r="AG497" s="9">
        <v>0</v>
      </c>
      <c r="AH497" s="9">
        <v>0</v>
      </c>
      <c r="AI497" s="9">
        <v>0</v>
      </c>
      <c r="AJ497" s="9">
        <v>0</v>
      </c>
      <c r="AK497" s="9"/>
      <c r="AL497" s="9"/>
      <c r="AM497" s="9"/>
      <c r="AN497" s="44">
        <f t="shared" si="36"/>
        <v>470</v>
      </c>
      <c r="AO497" s="9" t="str">
        <f>VLOOKUP(H497,'[1]3.公布版'!$H:$AN,33,0)</f>
        <v>内科</v>
      </c>
      <c r="AP497" s="9">
        <f t="shared" si="37"/>
        <v>187</v>
      </c>
      <c r="AQ497" s="9">
        <f>COUNTIF(AO:AO,AO497)</f>
        <v>214</v>
      </c>
      <c r="AR497" s="46">
        <f t="shared" si="38"/>
        <v>0.873831775700935</v>
      </c>
      <c r="AS497" s="47">
        <f t="shared" si="39"/>
        <v>0.75</v>
      </c>
      <c r="AT497" s="9">
        <v>1200</v>
      </c>
      <c r="AU497" s="9">
        <v>21</v>
      </c>
      <c r="AV497" s="48">
        <f t="shared" si="35"/>
        <v>900</v>
      </c>
      <c r="AW497" s="9"/>
    </row>
    <row r="498" s="2" customFormat="1" ht="22" customHeight="1" spans="1:49">
      <c r="A498" s="9"/>
      <c r="B498" s="9"/>
      <c r="C498" s="9" t="s">
        <v>808</v>
      </c>
      <c r="D498" s="9">
        <v>492</v>
      </c>
      <c r="E498" s="13" t="s">
        <v>1096</v>
      </c>
      <c r="F498" s="11" t="s">
        <v>1097</v>
      </c>
      <c r="G498" s="11" t="s">
        <v>113</v>
      </c>
      <c r="H498" s="11" t="s">
        <v>720</v>
      </c>
      <c r="I498" s="11" t="s">
        <v>102</v>
      </c>
      <c r="J498" s="11" t="s">
        <v>103</v>
      </c>
      <c r="K498" s="11">
        <v>0</v>
      </c>
      <c r="L498" s="11">
        <v>0</v>
      </c>
      <c r="M498" s="11">
        <v>0</v>
      </c>
      <c r="N498" s="17">
        <v>120</v>
      </c>
      <c r="O498" s="26">
        <v>0</v>
      </c>
      <c r="P498" s="26">
        <v>3</v>
      </c>
      <c r="Q498" s="25">
        <v>0</v>
      </c>
      <c r="R498" s="26">
        <v>0</v>
      </c>
      <c r="S498" s="26">
        <v>0</v>
      </c>
      <c r="T498" s="31">
        <v>60</v>
      </c>
      <c r="U498" s="32">
        <v>100</v>
      </c>
      <c r="V498" s="17">
        <v>10</v>
      </c>
      <c r="W498" s="11">
        <v>60</v>
      </c>
      <c r="X498" s="11">
        <v>0</v>
      </c>
      <c r="Y498" s="11">
        <v>120</v>
      </c>
      <c r="Z498" s="17">
        <v>0</v>
      </c>
      <c r="AA498" s="38"/>
      <c r="AB498" s="9">
        <v>0</v>
      </c>
      <c r="AC498" s="9">
        <v>0</v>
      </c>
      <c r="AD498" s="9">
        <v>0</v>
      </c>
      <c r="AE498" s="9">
        <v>0</v>
      </c>
      <c r="AF498" s="9">
        <v>0</v>
      </c>
      <c r="AG498" s="9">
        <v>0</v>
      </c>
      <c r="AH498" s="9">
        <v>0</v>
      </c>
      <c r="AI498" s="9">
        <v>0</v>
      </c>
      <c r="AJ498" s="9">
        <v>0</v>
      </c>
      <c r="AK498" s="9"/>
      <c r="AL498" s="9"/>
      <c r="AM498" s="9"/>
      <c r="AN498" s="44">
        <f t="shared" si="36"/>
        <v>470</v>
      </c>
      <c r="AO498" s="9" t="str">
        <f>VLOOKUP(H498,'[1]3.公布版'!$H:$AN,33,0)</f>
        <v>内科</v>
      </c>
      <c r="AP498" s="9">
        <f t="shared" si="37"/>
        <v>187</v>
      </c>
      <c r="AQ498" s="9">
        <f>COUNTIF(AO:AO,AO498)</f>
        <v>214</v>
      </c>
      <c r="AR498" s="46">
        <f t="shared" si="38"/>
        <v>0.873831775700935</v>
      </c>
      <c r="AS498" s="47">
        <f t="shared" si="39"/>
        <v>0.75</v>
      </c>
      <c r="AT498" s="9">
        <v>1200</v>
      </c>
      <c r="AU498" s="9">
        <v>21</v>
      </c>
      <c r="AV498" s="48">
        <f t="shared" ref="AV498:AV558" si="40">ROUND(AS498*AT498*(AU498/21),0)</f>
        <v>900</v>
      </c>
      <c r="AW498" s="9"/>
    </row>
    <row r="499" s="2" customFormat="1" ht="22" customHeight="1" spans="1:49">
      <c r="A499" s="9"/>
      <c r="B499" s="9"/>
      <c r="C499" s="9" t="s">
        <v>810</v>
      </c>
      <c r="D499" s="9">
        <v>493</v>
      </c>
      <c r="E499" s="17" t="s">
        <v>1098</v>
      </c>
      <c r="F499" s="11" t="s">
        <v>1099</v>
      </c>
      <c r="G499" s="11" t="s">
        <v>113</v>
      </c>
      <c r="H499" s="11" t="s">
        <v>720</v>
      </c>
      <c r="I499" s="11" t="s">
        <v>102</v>
      </c>
      <c r="J499" s="17" t="s">
        <v>103</v>
      </c>
      <c r="K499" s="17">
        <v>0</v>
      </c>
      <c r="L499" s="17">
        <v>0</v>
      </c>
      <c r="M499" s="17">
        <v>0</v>
      </c>
      <c r="N499" s="17">
        <v>160</v>
      </c>
      <c r="O499" s="26">
        <v>0</v>
      </c>
      <c r="P499" s="26">
        <v>2</v>
      </c>
      <c r="Q499" s="26">
        <v>1</v>
      </c>
      <c r="R499" s="26">
        <v>0</v>
      </c>
      <c r="S499" s="26">
        <v>0</v>
      </c>
      <c r="T499" s="34">
        <v>60</v>
      </c>
      <c r="U499" s="35">
        <v>100</v>
      </c>
      <c r="V499" s="17">
        <v>10</v>
      </c>
      <c r="W499" s="17">
        <v>20</v>
      </c>
      <c r="X499" s="17">
        <v>90</v>
      </c>
      <c r="Y499" s="17">
        <v>30</v>
      </c>
      <c r="Z499" s="13">
        <v>0</v>
      </c>
      <c r="AA499" s="9"/>
      <c r="AB499" s="9">
        <v>0</v>
      </c>
      <c r="AC499" s="9">
        <v>0</v>
      </c>
      <c r="AD499" s="9">
        <v>0</v>
      </c>
      <c r="AE499" s="9">
        <v>0</v>
      </c>
      <c r="AF499" s="9">
        <v>0</v>
      </c>
      <c r="AG499" s="9">
        <v>0</v>
      </c>
      <c r="AH499" s="9">
        <v>0</v>
      </c>
      <c r="AI499" s="9">
        <v>0</v>
      </c>
      <c r="AJ499" s="9">
        <v>0</v>
      </c>
      <c r="AK499" s="9"/>
      <c r="AL499" s="9"/>
      <c r="AM499" s="9"/>
      <c r="AN499" s="44">
        <f t="shared" si="36"/>
        <v>470</v>
      </c>
      <c r="AO499" s="9" t="str">
        <f>VLOOKUP(H499,'[1]3.公布版'!$H:$AN,33,0)</f>
        <v>内科</v>
      </c>
      <c r="AP499" s="9">
        <f t="shared" si="37"/>
        <v>187</v>
      </c>
      <c r="AQ499" s="9">
        <f>COUNTIF(AO:AO,AO499)</f>
        <v>214</v>
      </c>
      <c r="AR499" s="46">
        <f t="shared" si="38"/>
        <v>0.873831775700935</v>
      </c>
      <c r="AS499" s="47">
        <f t="shared" si="39"/>
        <v>0.75</v>
      </c>
      <c r="AT499" s="9">
        <v>1200</v>
      </c>
      <c r="AU499" s="9">
        <v>21</v>
      </c>
      <c r="AV499" s="48">
        <f t="shared" si="40"/>
        <v>900</v>
      </c>
      <c r="AW499" s="9"/>
    </row>
    <row r="500" s="2" customFormat="1" ht="22" customHeight="1" spans="1:49">
      <c r="A500" s="9"/>
      <c r="B500" s="9"/>
      <c r="C500" s="9" t="s">
        <v>810</v>
      </c>
      <c r="D500" s="9">
        <v>494</v>
      </c>
      <c r="E500" s="17" t="s">
        <v>1100</v>
      </c>
      <c r="F500" s="11" t="s">
        <v>1101</v>
      </c>
      <c r="G500" s="11" t="s">
        <v>113</v>
      </c>
      <c r="H500" s="11" t="s">
        <v>720</v>
      </c>
      <c r="I500" s="11" t="s">
        <v>114</v>
      </c>
      <c r="J500" s="17" t="s">
        <v>103</v>
      </c>
      <c r="K500" s="17">
        <v>0</v>
      </c>
      <c r="L500" s="17">
        <v>0</v>
      </c>
      <c r="M500" s="17">
        <v>0</v>
      </c>
      <c r="N500" s="17">
        <v>160</v>
      </c>
      <c r="O500" s="26">
        <v>0</v>
      </c>
      <c r="P500" s="26">
        <v>2</v>
      </c>
      <c r="Q500" s="26">
        <v>1</v>
      </c>
      <c r="R500" s="26">
        <v>0</v>
      </c>
      <c r="S500" s="26">
        <v>0</v>
      </c>
      <c r="T500" s="34">
        <v>60</v>
      </c>
      <c r="U500" s="35">
        <v>100</v>
      </c>
      <c r="V500" s="17">
        <v>0</v>
      </c>
      <c r="W500" s="17">
        <v>0</v>
      </c>
      <c r="X500" s="17">
        <v>90</v>
      </c>
      <c r="Y500" s="17">
        <v>60</v>
      </c>
      <c r="Z500" s="13">
        <v>0</v>
      </c>
      <c r="AA500" s="9"/>
      <c r="AB500" s="9">
        <v>0</v>
      </c>
      <c r="AC500" s="9">
        <v>0</v>
      </c>
      <c r="AD500" s="9">
        <v>0</v>
      </c>
      <c r="AE500" s="9">
        <v>0</v>
      </c>
      <c r="AF500" s="9">
        <v>0</v>
      </c>
      <c r="AG500" s="9">
        <v>0</v>
      </c>
      <c r="AH500" s="9">
        <v>0</v>
      </c>
      <c r="AI500" s="9">
        <v>0</v>
      </c>
      <c r="AJ500" s="9">
        <v>0</v>
      </c>
      <c r="AK500" s="9"/>
      <c r="AL500" s="9"/>
      <c r="AM500" s="9"/>
      <c r="AN500" s="44">
        <f t="shared" si="36"/>
        <v>470</v>
      </c>
      <c r="AO500" s="9" t="str">
        <f>VLOOKUP(H500,'[1]3.公布版'!$H:$AN,33,0)</f>
        <v>内科</v>
      </c>
      <c r="AP500" s="9">
        <f t="shared" si="37"/>
        <v>187</v>
      </c>
      <c r="AQ500" s="9">
        <f>COUNTIF(AO:AO,AO500)</f>
        <v>214</v>
      </c>
      <c r="AR500" s="46">
        <f t="shared" si="38"/>
        <v>0.873831775700935</v>
      </c>
      <c r="AS500" s="47">
        <f t="shared" si="39"/>
        <v>0.75</v>
      </c>
      <c r="AT500" s="9">
        <v>1200</v>
      </c>
      <c r="AU500" s="9">
        <v>21</v>
      </c>
      <c r="AV500" s="48">
        <f t="shared" si="40"/>
        <v>900</v>
      </c>
      <c r="AW500" s="9"/>
    </row>
    <row r="501" s="2" customFormat="1" ht="22" customHeight="1" spans="1:49">
      <c r="A501" s="9"/>
      <c r="B501" s="9"/>
      <c r="C501" s="9" t="s">
        <v>250</v>
      </c>
      <c r="D501" s="9">
        <v>495</v>
      </c>
      <c r="E501" s="17" t="s">
        <v>1102</v>
      </c>
      <c r="F501" s="11" t="s">
        <v>1103</v>
      </c>
      <c r="G501" s="11" t="s">
        <v>113</v>
      </c>
      <c r="H501" s="11" t="s">
        <v>720</v>
      </c>
      <c r="I501" s="11" t="s">
        <v>102</v>
      </c>
      <c r="J501" s="11" t="s">
        <v>103</v>
      </c>
      <c r="K501" s="11">
        <v>0</v>
      </c>
      <c r="L501" s="11">
        <v>0</v>
      </c>
      <c r="M501" s="11">
        <v>0</v>
      </c>
      <c r="N501" s="11">
        <v>160</v>
      </c>
      <c r="O501" s="26">
        <v>0</v>
      </c>
      <c r="P501" s="26">
        <v>3</v>
      </c>
      <c r="Q501" s="26">
        <v>2</v>
      </c>
      <c r="R501" s="26">
        <v>0</v>
      </c>
      <c r="S501" s="26">
        <v>0</v>
      </c>
      <c r="T501" s="31">
        <v>100</v>
      </c>
      <c r="U501" s="32">
        <v>100</v>
      </c>
      <c r="V501" s="11">
        <v>10</v>
      </c>
      <c r="W501" s="11">
        <v>40</v>
      </c>
      <c r="X501" s="11">
        <v>30</v>
      </c>
      <c r="Y501" s="11">
        <v>30</v>
      </c>
      <c r="Z501" s="37">
        <v>0</v>
      </c>
      <c r="AA501" s="38"/>
      <c r="AB501" s="9">
        <v>0</v>
      </c>
      <c r="AC501" s="9">
        <v>0</v>
      </c>
      <c r="AD501" s="9">
        <v>0</v>
      </c>
      <c r="AE501" s="9">
        <v>0</v>
      </c>
      <c r="AF501" s="9">
        <v>0</v>
      </c>
      <c r="AG501" s="9">
        <v>0</v>
      </c>
      <c r="AH501" s="9">
        <v>0</v>
      </c>
      <c r="AI501" s="9">
        <v>0</v>
      </c>
      <c r="AJ501" s="9">
        <v>0</v>
      </c>
      <c r="AK501" s="9"/>
      <c r="AL501" s="9"/>
      <c r="AM501" s="9"/>
      <c r="AN501" s="44">
        <f t="shared" si="36"/>
        <v>470</v>
      </c>
      <c r="AO501" s="9" t="str">
        <f>VLOOKUP(H501,'[1]3.公布版'!$H:$AN,33,0)</f>
        <v>内科</v>
      </c>
      <c r="AP501" s="9">
        <f t="shared" si="37"/>
        <v>187</v>
      </c>
      <c r="AQ501" s="9">
        <f>COUNTIF(AO:AO,AO501)</f>
        <v>214</v>
      </c>
      <c r="AR501" s="46">
        <f t="shared" si="38"/>
        <v>0.873831775700935</v>
      </c>
      <c r="AS501" s="47">
        <f t="shared" si="39"/>
        <v>0.75</v>
      </c>
      <c r="AT501" s="9">
        <v>1200</v>
      </c>
      <c r="AU501" s="9">
        <v>21</v>
      </c>
      <c r="AV501" s="48">
        <f t="shared" si="40"/>
        <v>900</v>
      </c>
      <c r="AW501" s="9"/>
    </row>
    <row r="502" s="2" customFormat="1" ht="22" customHeight="1" spans="1:49">
      <c r="A502" s="9"/>
      <c r="B502" s="9"/>
      <c r="C502" s="9" t="s">
        <v>781</v>
      </c>
      <c r="D502" s="9">
        <v>496</v>
      </c>
      <c r="E502" s="65" t="s">
        <v>1104</v>
      </c>
      <c r="F502" s="11" t="s">
        <v>1105</v>
      </c>
      <c r="G502" s="11" t="s">
        <v>100</v>
      </c>
      <c r="H502" s="11" t="s">
        <v>720</v>
      </c>
      <c r="I502" s="11" t="s">
        <v>109</v>
      </c>
      <c r="J502" s="11" t="s">
        <v>103</v>
      </c>
      <c r="K502" s="11">
        <v>0</v>
      </c>
      <c r="L502" s="11">
        <v>0</v>
      </c>
      <c r="M502" s="11">
        <v>0</v>
      </c>
      <c r="N502" s="11">
        <v>120</v>
      </c>
      <c r="O502" s="26">
        <v>0</v>
      </c>
      <c r="P502" s="26">
        <v>0</v>
      </c>
      <c r="Q502" s="26">
        <v>0</v>
      </c>
      <c r="R502" s="26">
        <v>0</v>
      </c>
      <c r="S502" s="26">
        <v>0</v>
      </c>
      <c r="T502" s="31">
        <v>0</v>
      </c>
      <c r="U502" s="32">
        <v>100</v>
      </c>
      <c r="V502" s="11">
        <v>0</v>
      </c>
      <c r="W502" s="11">
        <v>0</v>
      </c>
      <c r="X502" s="11">
        <v>0</v>
      </c>
      <c r="Y502" s="11">
        <v>0</v>
      </c>
      <c r="Z502" s="37">
        <v>0</v>
      </c>
      <c r="AA502" s="38"/>
      <c r="AB502" s="9">
        <v>100</v>
      </c>
      <c r="AC502" s="9">
        <v>150</v>
      </c>
      <c r="AD502" s="9">
        <v>0</v>
      </c>
      <c r="AE502" s="9">
        <v>0</v>
      </c>
      <c r="AF502" s="9">
        <v>0</v>
      </c>
      <c r="AG502" s="9">
        <v>0</v>
      </c>
      <c r="AH502" s="9">
        <v>0</v>
      </c>
      <c r="AI502" s="9">
        <v>0</v>
      </c>
      <c r="AJ502" s="9">
        <v>0</v>
      </c>
      <c r="AK502" s="9"/>
      <c r="AL502" s="9"/>
      <c r="AM502" s="9"/>
      <c r="AN502" s="44">
        <f t="shared" si="36"/>
        <v>470</v>
      </c>
      <c r="AO502" s="9" t="str">
        <f>VLOOKUP(H502,'[1]3.公布版'!$H:$AN,33,0)</f>
        <v>内科</v>
      </c>
      <c r="AP502" s="9">
        <f t="shared" si="37"/>
        <v>187</v>
      </c>
      <c r="AQ502" s="9">
        <f>COUNTIF(AO:AO,AO502)</f>
        <v>214</v>
      </c>
      <c r="AR502" s="46">
        <f t="shared" si="38"/>
        <v>0.873831775700935</v>
      </c>
      <c r="AS502" s="47">
        <f t="shared" si="39"/>
        <v>0.75</v>
      </c>
      <c r="AT502" s="9">
        <v>1200</v>
      </c>
      <c r="AU502" s="9">
        <v>21</v>
      </c>
      <c r="AV502" s="48">
        <f t="shared" si="40"/>
        <v>900</v>
      </c>
      <c r="AW502" s="9"/>
    </row>
    <row r="503" s="2" customFormat="1" ht="22" customHeight="1" spans="1:49">
      <c r="A503" s="9"/>
      <c r="B503" s="9"/>
      <c r="C503" s="9" t="s">
        <v>231</v>
      </c>
      <c r="D503" s="9">
        <v>497</v>
      </c>
      <c r="E503" s="17" t="s">
        <v>1106</v>
      </c>
      <c r="F503" s="11" t="s">
        <v>1107</v>
      </c>
      <c r="G503" s="11" t="s">
        <v>113</v>
      </c>
      <c r="H503" s="11" t="s">
        <v>720</v>
      </c>
      <c r="I503" s="11" t="s">
        <v>102</v>
      </c>
      <c r="J503" s="11" t="s">
        <v>103</v>
      </c>
      <c r="K503" s="11">
        <v>0</v>
      </c>
      <c r="L503" s="11">
        <v>0</v>
      </c>
      <c r="M503" s="11">
        <v>0</v>
      </c>
      <c r="N503" s="11">
        <v>160</v>
      </c>
      <c r="O503" s="26">
        <v>0</v>
      </c>
      <c r="P503" s="26">
        <v>2</v>
      </c>
      <c r="Q503" s="25">
        <v>0</v>
      </c>
      <c r="R503" s="26">
        <v>0</v>
      </c>
      <c r="S503" s="26">
        <v>0</v>
      </c>
      <c r="T503" s="31">
        <v>40</v>
      </c>
      <c r="U503" s="32">
        <v>100</v>
      </c>
      <c r="V503" s="11">
        <v>10</v>
      </c>
      <c r="W503" s="11">
        <v>60</v>
      </c>
      <c r="X503" s="11">
        <v>30</v>
      </c>
      <c r="Y503" s="11">
        <v>60</v>
      </c>
      <c r="Z503" s="37">
        <v>0</v>
      </c>
      <c r="AA503" s="38"/>
      <c r="AB503" s="9">
        <v>0</v>
      </c>
      <c r="AC503" s="9">
        <v>0</v>
      </c>
      <c r="AD503" s="9">
        <v>0</v>
      </c>
      <c r="AE503" s="9">
        <v>0</v>
      </c>
      <c r="AF503" s="9">
        <v>0</v>
      </c>
      <c r="AG503" s="9">
        <v>0</v>
      </c>
      <c r="AH503" s="9">
        <v>0</v>
      </c>
      <c r="AI503" s="9">
        <v>0</v>
      </c>
      <c r="AJ503" s="9">
        <v>0</v>
      </c>
      <c r="AK503" s="9"/>
      <c r="AL503" s="9"/>
      <c r="AM503" s="9"/>
      <c r="AN503" s="44">
        <f t="shared" si="36"/>
        <v>460</v>
      </c>
      <c r="AO503" s="9" t="str">
        <f>VLOOKUP(H503,'[1]3.公布版'!$H:$AN,33,0)</f>
        <v>内科</v>
      </c>
      <c r="AP503" s="9">
        <f t="shared" si="37"/>
        <v>197</v>
      </c>
      <c r="AQ503" s="9">
        <f>COUNTIF(AO:AO,AO503)</f>
        <v>214</v>
      </c>
      <c r="AR503" s="46">
        <f t="shared" si="38"/>
        <v>0.920560747663551</v>
      </c>
      <c r="AS503" s="47">
        <f t="shared" si="39"/>
        <v>0.5</v>
      </c>
      <c r="AT503" s="9">
        <v>1200</v>
      </c>
      <c r="AU503" s="9">
        <v>21</v>
      </c>
      <c r="AV503" s="48">
        <f t="shared" si="40"/>
        <v>600</v>
      </c>
      <c r="AW503" s="9"/>
    </row>
    <row r="504" s="1" customFormat="1" ht="22" customHeight="1" spans="1:49">
      <c r="A504" s="9"/>
      <c r="B504" s="9"/>
      <c r="C504" s="9" t="s">
        <v>250</v>
      </c>
      <c r="D504" s="9">
        <v>498</v>
      </c>
      <c r="E504" s="17" t="s">
        <v>1108</v>
      </c>
      <c r="F504" s="11" t="s">
        <v>1109</v>
      </c>
      <c r="G504" s="11" t="s">
        <v>113</v>
      </c>
      <c r="H504" s="11" t="s">
        <v>720</v>
      </c>
      <c r="I504" s="11" t="s">
        <v>102</v>
      </c>
      <c r="J504" s="11" t="s">
        <v>103</v>
      </c>
      <c r="K504" s="11">
        <v>0</v>
      </c>
      <c r="L504" s="11">
        <v>0</v>
      </c>
      <c r="M504" s="11">
        <v>0</v>
      </c>
      <c r="N504" s="11">
        <v>160</v>
      </c>
      <c r="O504" s="26">
        <v>0</v>
      </c>
      <c r="P504" s="26">
        <v>0</v>
      </c>
      <c r="Q504" s="26">
        <v>2</v>
      </c>
      <c r="R504" s="26">
        <v>0</v>
      </c>
      <c r="S504" s="26">
        <v>0</v>
      </c>
      <c r="T504" s="31">
        <v>40</v>
      </c>
      <c r="U504" s="32">
        <v>100</v>
      </c>
      <c r="V504" s="11">
        <v>10</v>
      </c>
      <c r="W504" s="11">
        <v>60</v>
      </c>
      <c r="X504" s="11">
        <v>30</v>
      </c>
      <c r="Y504" s="11">
        <v>60</v>
      </c>
      <c r="Z504" s="37">
        <v>0</v>
      </c>
      <c r="AA504" s="38"/>
      <c r="AB504" s="9">
        <v>0</v>
      </c>
      <c r="AC504" s="9">
        <v>0</v>
      </c>
      <c r="AD504" s="9">
        <v>0</v>
      </c>
      <c r="AE504" s="9">
        <v>0</v>
      </c>
      <c r="AF504" s="9">
        <v>0</v>
      </c>
      <c r="AG504" s="9">
        <v>0</v>
      </c>
      <c r="AH504" s="9">
        <v>0</v>
      </c>
      <c r="AI504" s="9">
        <v>0</v>
      </c>
      <c r="AJ504" s="9">
        <v>0</v>
      </c>
      <c r="AK504" s="9"/>
      <c r="AL504" s="9"/>
      <c r="AM504" s="9"/>
      <c r="AN504" s="44">
        <f t="shared" si="36"/>
        <v>460</v>
      </c>
      <c r="AO504" s="9" t="str">
        <f>VLOOKUP(H504,'[1]3.公布版'!$H:$AN,33,0)</f>
        <v>内科</v>
      </c>
      <c r="AP504" s="9">
        <f t="shared" si="37"/>
        <v>197</v>
      </c>
      <c r="AQ504" s="9">
        <f>COUNTIF(AO:AO,AO504)</f>
        <v>214</v>
      </c>
      <c r="AR504" s="46">
        <f t="shared" si="38"/>
        <v>0.920560747663551</v>
      </c>
      <c r="AS504" s="47">
        <f t="shared" si="39"/>
        <v>0.5</v>
      </c>
      <c r="AT504" s="9">
        <v>1200</v>
      </c>
      <c r="AU504" s="9">
        <v>21</v>
      </c>
      <c r="AV504" s="48">
        <f t="shared" si="40"/>
        <v>600</v>
      </c>
      <c r="AW504" s="9"/>
    </row>
    <row r="505" s="1" customFormat="1" ht="22" customHeight="1" spans="1:49">
      <c r="A505" s="9"/>
      <c r="B505" s="9"/>
      <c r="C505" s="9" t="s">
        <v>98</v>
      </c>
      <c r="D505" s="9">
        <v>499</v>
      </c>
      <c r="E505" s="12" t="s">
        <v>1110</v>
      </c>
      <c r="F505" s="11" t="s">
        <v>1111</v>
      </c>
      <c r="G505" s="11" t="s">
        <v>100</v>
      </c>
      <c r="H505" s="11" t="s">
        <v>720</v>
      </c>
      <c r="I505" s="11" t="s">
        <v>114</v>
      </c>
      <c r="J505" s="11" t="s">
        <v>103</v>
      </c>
      <c r="K505" s="11">
        <v>0</v>
      </c>
      <c r="L505" s="11">
        <v>0</v>
      </c>
      <c r="M505" s="11">
        <v>0</v>
      </c>
      <c r="N505" s="11">
        <v>160</v>
      </c>
      <c r="O505" s="26">
        <v>0</v>
      </c>
      <c r="P505" s="26">
        <v>0</v>
      </c>
      <c r="Q505" s="25">
        <v>0</v>
      </c>
      <c r="R505" s="26">
        <v>0</v>
      </c>
      <c r="S505" s="26">
        <v>0</v>
      </c>
      <c r="T505" s="31">
        <v>0</v>
      </c>
      <c r="U505" s="32">
        <v>100</v>
      </c>
      <c r="V505" s="11">
        <v>10</v>
      </c>
      <c r="W505" s="11">
        <v>80</v>
      </c>
      <c r="X505" s="11">
        <v>0</v>
      </c>
      <c r="Y505" s="11">
        <v>0</v>
      </c>
      <c r="Z505" s="11">
        <v>0</v>
      </c>
      <c r="AA505" s="38" t="s">
        <v>104</v>
      </c>
      <c r="AB505" s="9">
        <v>100</v>
      </c>
      <c r="AC505" s="9">
        <v>0</v>
      </c>
      <c r="AD505" s="9">
        <v>0</v>
      </c>
      <c r="AE505" s="9">
        <v>0</v>
      </c>
      <c r="AF505" s="9">
        <v>0</v>
      </c>
      <c r="AG505" s="9">
        <v>0</v>
      </c>
      <c r="AH505" s="9">
        <v>0</v>
      </c>
      <c r="AI505" s="9">
        <v>0</v>
      </c>
      <c r="AJ505" s="9">
        <v>0</v>
      </c>
      <c r="AK505" s="9"/>
      <c r="AL505" s="9"/>
      <c r="AM505" s="9"/>
      <c r="AN505" s="44">
        <f t="shared" si="36"/>
        <v>450</v>
      </c>
      <c r="AO505" s="9" t="str">
        <f>VLOOKUP(H505,'[1]3.公布版'!$H:$AN,33,0)</f>
        <v>内科</v>
      </c>
      <c r="AP505" s="9">
        <f t="shared" si="37"/>
        <v>199</v>
      </c>
      <c r="AQ505" s="9">
        <f>COUNTIF(AO:AO,AO505)</f>
        <v>214</v>
      </c>
      <c r="AR505" s="46">
        <f t="shared" si="38"/>
        <v>0.929906542056075</v>
      </c>
      <c r="AS505" s="47">
        <f t="shared" si="39"/>
        <v>0.5</v>
      </c>
      <c r="AT505" s="9">
        <v>1200</v>
      </c>
      <c r="AU505" s="9">
        <v>21</v>
      </c>
      <c r="AV505" s="48">
        <f t="shared" si="40"/>
        <v>600</v>
      </c>
      <c r="AW505" s="9"/>
    </row>
    <row r="506" s="1" customFormat="1" ht="22" customHeight="1" spans="1:49">
      <c r="A506" s="9"/>
      <c r="B506" s="9"/>
      <c r="C506" s="9" t="s">
        <v>863</v>
      </c>
      <c r="D506" s="9">
        <v>500</v>
      </c>
      <c r="E506" s="17" t="s">
        <v>1112</v>
      </c>
      <c r="F506" s="11" t="s">
        <v>1113</v>
      </c>
      <c r="G506" s="11" t="s">
        <v>113</v>
      </c>
      <c r="H506" s="11" t="s">
        <v>720</v>
      </c>
      <c r="I506" s="11" t="s">
        <v>102</v>
      </c>
      <c r="J506" s="11" t="s">
        <v>103</v>
      </c>
      <c r="K506" s="11">
        <v>0</v>
      </c>
      <c r="L506" s="11">
        <v>0</v>
      </c>
      <c r="M506" s="11">
        <v>0</v>
      </c>
      <c r="N506" s="11">
        <v>160</v>
      </c>
      <c r="O506" s="26">
        <v>0</v>
      </c>
      <c r="P506" s="26">
        <v>0</v>
      </c>
      <c r="Q506" s="26">
        <v>1</v>
      </c>
      <c r="R506" s="26">
        <v>0</v>
      </c>
      <c r="S506" s="26">
        <v>0</v>
      </c>
      <c r="T506" s="61">
        <v>20</v>
      </c>
      <c r="U506" s="32">
        <v>100</v>
      </c>
      <c r="V506" s="11">
        <v>10</v>
      </c>
      <c r="W506" s="11">
        <v>40</v>
      </c>
      <c r="X506" s="11">
        <v>60</v>
      </c>
      <c r="Y506" s="11">
        <v>60</v>
      </c>
      <c r="Z506" s="37">
        <v>0</v>
      </c>
      <c r="AA506" s="38"/>
      <c r="AB506" s="9">
        <v>0</v>
      </c>
      <c r="AC506" s="9">
        <v>0</v>
      </c>
      <c r="AD506" s="9">
        <v>0</v>
      </c>
      <c r="AE506" s="9">
        <v>0</v>
      </c>
      <c r="AF506" s="9">
        <v>0</v>
      </c>
      <c r="AG506" s="9">
        <v>0</v>
      </c>
      <c r="AH506" s="9">
        <v>0</v>
      </c>
      <c r="AI506" s="9">
        <v>0</v>
      </c>
      <c r="AJ506" s="9">
        <v>0</v>
      </c>
      <c r="AK506" s="9"/>
      <c r="AL506" s="9"/>
      <c r="AM506" s="9"/>
      <c r="AN506" s="44">
        <f t="shared" si="36"/>
        <v>450</v>
      </c>
      <c r="AO506" s="9" t="str">
        <f>VLOOKUP(H506,'[1]3.公布版'!$H:$AN,33,0)</f>
        <v>内科</v>
      </c>
      <c r="AP506" s="9">
        <f t="shared" si="37"/>
        <v>199</v>
      </c>
      <c r="AQ506" s="9">
        <f>COUNTIF(AO:AO,AO506)</f>
        <v>214</v>
      </c>
      <c r="AR506" s="46">
        <f t="shared" si="38"/>
        <v>0.929906542056075</v>
      </c>
      <c r="AS506" s="47">
        <f t="shared" si="39"/>
        <v>0.5</v>
      </c>
      <c r="AT506" s="9">
        <v>1200</v>
      </c>
      <c r="AU506" s="9">
        <v>21</v>
      </c>
      <c r="AV506" s="48">
        <f t="shared" si="40"/>
        <v>600</v>
      </c>
      <c r="AW506" s="9"/>
    </row>
    <row r="507" s="1" customFormat="1" ht="22" customHeight="1" spans="1:49">
      <c r="A507" s="9"/>
      <c r="B507" s="9"/>
      <c r="C507" s="9" t="s">
        <v>863</v>
      </c>
      <c r="D507" s="9">
        <v>501</v>
      </c>
      <c r="E507" s="17" t="s">
        <v>1114</v>
      </c>
      <c r="F507" s="11" t="s">
        <v>1115</v>
      </c>
      <c r="G507" s="11" t="s">
        <v>113</v>
      </c>
      <c r="H507" s="11" t="s">
        <v>720</v>
      </c>
      <c r="I507" s="11" t="s">
        <v>102</v>
      </c>
      <c r="J507" s="11" t="s">
        <v>103</v>
      </c>
      <c r="K507" s="11">
        <v>0</v>
      </c>
      <c r="L507" s="11">
        <v>0</v>
      </c>
      <c r="M507" s="11">
        <v>0</v>
      </c>
      <c r="N507" s="11">
        <v>160</v>
      </c>
      <c r="O507" s="26">
        <v>0</v>
      </c>
      <c r="P507" s="26">
        <v>0</v>
      </c>
      <c r="Q507" s="26">
        <v>1</v>
      </c>
      <c r="R507" s="26">
        <v>0</v>
      </c>
      <c r="S507" s="26">
        <v>0</v>
      </c>
      <c r="T507" s="61">
        <v>20</v>
      </c>
      <c r="U507" s="32">
        <v>100</v>
      </c>
      <c r="V507" s="11">
        <v>10</v>
      </c>
      <c r="W507" s="11">
        <v>40</v>
      </c>
      <c r="X507" s="11">
        <v>60</v>
      </c>
      <c r="Y507" s="11">
        <v>60</v>
      </c>
      <c r="Z507" s="37">
        <v>0</v>
      </c>
      <c r="AA507" s="38"/>
      <c r="AB507" s="9">
        <v>0</v>
      </c>
      <c r="AC507" s="9">
        <v>0</v>
      </c>
      <c r="AD507" s="9">
        <v>0</v>
      </c>
      <c r="AE507" s="9">
        <v>0</v>
      </c>
      <c r="AF507" s="9">
        <v>0</v>
      </c>
      <c r="AG507" s="9">
        <v>0</v>
      </c>
      <c r="AH507" s="9">
        <v>0</v>
      </c>
      <c r="AI507" s="9">
        <v>0</v>
      </c>
      <c r="AJ507" s="9">
        <v>0</v>
      </c>
      <c r="AK507" s="9"/>
      <c r="AL507" s="9"/>
      <c r="AM507" s="9"/>
      <c r="AN507" s="44">
        <f t="shared" si="36"/>
        <v>450</v>
      </c>
      <c r="AO507" s="9" t="str">
        <f>VLOOKUP(H507,'[1]3.公布版'!$H:$AN,33,0)</f>
        <v>内科</v>
      </c>
      <c r="AP507" s="9">
        <f t="shared" si="37"/>
        <v>199</v>
      </c>
      <c r="AQ507" s="9">
        <f>COUNTIF(AO:AO,AO507)</f>
        <v>214</v>
      </c>
      <c r="AR507" s="46">
        <f t="shared" si="38"/>
        <v>0.929906542056075</v>
      </c>
      <c r="AS507" s="47">
        <f t="shared" si="39"/>
        <v>0.5</v>
      </c>
      <c r="AT507" s="9">
        <v>1200</v>
      </c>
      <c r="AU507" s="9">
        <v>21</v>
      </c>
      <c r="AV507" s="48">
        <f t="shared" si="40"/>
        <v>600</v>
      </c>
      <c r="AW507" s="9"/>
    </row>
    <row r="508" s="1" customFormat="1" ht="22" customHeight="1" spans="1:49">
      <c r="A508" s="9"/>
      <c r="B508" s="9"/>
      <c r="C508" s="9" t="s">
        <v>420</v>
      </c>
      <c r="D508" s="9">
        <v>502</v>
      </c>
      <c r="E508" s="13" t="s">
        <v>1116</v>
      </c>
      <c r="F508" s="11" t="s">
        <v>1117</v>
      </c>
      <c r="G508" s="11" t="s">
        <v>113</v>
      </c>
      <c r="H508" s="11" t="s">
        <v>720</v>
      </c>
      <c r="I508" s="11" t="s">
        <v>102</v>
      </c>
      <c r="J508" s="17" t="s">
        <v>103</v>
      </c>
      <c r="K508" s="17">
        <v>0</v>
      </c>
      <c r="L508" s="17">
        <v>0</v>
      </c>
      <c r="M508" s="17">
        <v>0</v>
      </c>
      <c r="N508" s="17">
        <v>160</v>
      </c>
      <c r="O508" s="26">
        <v>0</v>
      </c>
      <c r="P508" s="26">
        <v>2</v>
      </c>
      <c r="Q508" s="25">
        <v>0</v>
      </c>
      <c r="R508" s="26">
        <v>0</v>
      </c>
      <c r="S508" s="26">
        <v>0</v>
      </c>
      <c r="T508" s="34">
        <v>40</v>
      </c>
      <c r="U508" s="35">
        <v>100</v>
      </c>
      <c r="V508" s="51">
        <v>10</v>
      </c>
      <c r="W508" s="51">
        <v>40</v>
      </c>
      <c r="X508" s="51">
        <v>30</v>
      </c>
      <c r="Y508" s="51">
        <v>60</v>
      </c>
      <c r="Z508" s="52">
        <v>0</v>
      </c>
      <c r="AA508" s="53">
        <v>22</v>
      </c>
      <c r="AB508" s="9">
        <v>0</v>
      </c>
      <c r="AC508" s="9">
        <v>0</v>
      </c>
      <c r="AD508" s="9">
        <v>0</v>
      </c>
      <c r="AE508" s="9">
        <v>0</v>
      </c>
      <c r="AF508" s="9">
        <v>0</v>
      </c>
      <c r="AG508" s="9">
        <v>0</v>
      </c>
      <c r="AH508" s="9">
        <v>0</v>
      </c>
      <c r="AI508" s="9">
        <v>0</v>
      </c>
      <c r="AJ508" s="9">
        <v>0</v>
      </c>
      <c r="AK508" s="9"/>
      <c r="AL508" s="9"/>
      <c r="AM508" s="9"/>
      <c r="AN508" s="44">
        <f t="shared" si="36"/>
        <v>440</v>
      </c>
      <c r="AO508" s="9" t="str">
        <f>VLOOKUP(H508,'[1]3.公布版'!$H:$AN,33,0)</f>
        <v>内科</v>
      </c>
      <c r="AP508" s="9">
        <f t="shared" si="37"/>
        <v>202</v>
      </c>
      <c r="AQ508" s="9">
        <f>COUNTIF(AO:AO,AO508)</f>
        <v>214</v>
      </c>
      <c r="AR508" s="46">
        <f t="shared" si="38"/>
        <v>0.94392523364486</v>
      </c>
      <c r="AS508" s="47">
        <f t="shared" si="39"/>
        <v>0.5</v>
      </c>
      <c r="AT508" s="9">
        <v>1200</v>
      </c>
      <c r="AU508" s="9">
        <v>21</v>
      </c>
      <c r="AV508" s="48">
        <f t="shared" si="40"/>
        <v>600</v>
      </c>
      <c r="AW508" s="9"/>
    </row>
    <row r="509" s="1" customFormat="1" ht="22" customHeight="1" spans="1:49">
      <c r="A509" s="9"/>
      <c r="B509" s="9"/>
      <c r="C509" s="9" t="s">
        <v>250</v>
      </c>
      <c r="D509" s="9">
        <v>503</v>
      </c>
      <c r="E509" s="17" t="s">
        <v>1118</v>
      </c>
      <c r="F509" s="11" t="s">
        <v>1119</v>
      </c>
      <c r="G509" s="11" t="s">
        <v>113</v>
      </c>
      <c r="H509" s="11" t="s">
        <v>720</v>
      </c>
      <c r="I509" s="11" t="s">
        <v>102</v>
      </c>
      <c r="J509" s="11" t="s">
        <v>103</v>
      </c>
      <c r="K509" s="11">
        <v>0</v>
      </c>
      <c r="L509" s="11">
        <v>0</v>
      </c>
      <c r="M509" s="11">
        <v>0</v>
      </c>
      <c r="N509" s="11">
        <v>120</v>
      </c>
      <c r="O509" s="26">
        <v>0</v>
      </c>
      <c r="P509" s="26">
        <v>4</v>
      </c>
      <c r="Q509" s="26">
        <v>1</v>
      </c>
      <c r="R509" s="26">
        <v>0</v>
      </c>
      <c r="S509" s="26">
        <v>0</v>
      </c>
      <c r="T509" s="31">
        <v>100</v>
      </c>
      <c r="U509" s="32">
        <v>100</v>
      </c>
      <c r="V509" s="11">
        <v>10</v>
      </c>
      <c r="W509" s="11">
        <v>20</v>
      </c>
      <c r="X509" s="11">
        <v>60</v>
      </c>
      <c r="Y509" s="11">
        <v>30</v>
      </c>
      <c r="Z509" s="37">
        <v>0</v>
      </c>
      <c r="AA509" s="38"/>
      <c r="AB509" s="9">
        <v>0</v>
      </c>
      <c r="AC509" s="9">
        <v>0</v>
      </c>
      <c r="AD509" s="9">
        <v>0</v>
      </c>
      <c r="AE509" s="9">
        <v>0</v>
      </c>
      <c r="AF509" s="9">
        <v>0</v>
      </c>
      <c r="AG509" s="9">
        <v>0</v>
      </c>
      <c r="AH509" s="9">
        <v>0</v>
      </c>
      <c r="AI509" s="9">
        <v>0</v>
      </c>
      <c r="AJ509" s="9">
        <v>0</v>
      </c>
      <c r="AK509" s="9"/>
      <c r="AL509" s="9"/>
      <c r="AM509" s="9"/>
      <c r="AN509" s="44">
        <f t="shared" si="36"/>
        <v>440</v>
      </c>
      <c r="AO509" s="9" t="str">
        <f>VLOOKUP(H509,'[1]3.公布版'!$H:$AN,33,0)</f>
        <v>内科</v>
      </c>
      <c r="AP509" s="9">
        <f t="shared" si="37"/>
        <v>202</v>
      </c>
      <c r="AQ509" s="9">
        <f>COUNTIF(AO:AO,AO509)</f>
        <v>214</v>
      </c>
      <c r="AR509" s="46">
        <f t="shared" si="38"/>
        <v>0.94392523364486</v>
      </c>
      <c r="AS509" s="47">
        <f t="shared" si="39"/>
        <v>0.5</v>
      </c>
      <c r="AT509" s="9">
        <v>1200</v>
      </c>
      <c r="AU509" s="9">
        <v>21</v>
      </c>
      <c r="AV509" s="48">
        <f t="shared" si="40"/>
        <v>600</v>
      </c>
      <c r="AW509" s="9"/>
    </row>
    <row r="510" s="1" customFormat="1" ht="22" customHeight="1" spans="1:49">
      <c r="A510" s="9"/>
      <c r="B510" s="9"/>
      <c r="C510" s="9" t="s">
        <v>250</v>
      </c>
      <c r="D510" s="9">
        <v>504</v>
      </c>
      <c r="E510" s="17" t="s">
        <v>1120</v>
      </c>
      <c r="F510" s="11" t="s">
        <v>1121</v>
      </c>
      <c r="G510" s="11" t="s">
        <v>113</v>
      </c>
      <c r="H510" s="11" t="s">
        <v>720</v>
      </c>
      <c r="I510" s="11" t="s">
        <v>102</v>
      </c>
      <c r="J510" s="11" t="s">
        <v>103</v>
      </c>
      <c r="K510" s="11">
        <v>0</v>
      </c>
      <c r="L510" s="11">
        <v>0</v>
      </c>
      <c r="M510" s="11">
        <v>0</v>
      </c>
      <c r="N510" s="11">
        <v>160</v>
      </c>
      <c r="O510" s="26">
        <v>0</v>
      </c>
      <c r="P510" s="26">
        <v>3</v>
      </c>
      <c r="Q510" s="26">
        <v>1</v>
      </c>
      <c r="R510" s="26">
        <v>0</v>
      </c>
      <c r="S510" s="26">
        <v>0</v>
      </c>
      <c r="T510" s="31">
        <v>80</v>
      </c>
      <c r="U510" s="32">
        <v>100</v>
      </c>
      <c r="V510" s="11">
        <v>10</v>
      </c>
      <c r="W510" s="11">
        <v>60</v>
      </c>
      <c r="X510" s="11">
        <v>0</v>
      </c>
      <c r="Y510" s="11">
        <v>30</v>
      </c>
      <c r="Z510" s="37">
        <v>0</v>
      </c>
      <c r="AA510" s="38"/>
      <c r="AB510" s="9">
        <v>0</v>
      </c>
      <c r="AC510" s="9">
        <v>0</v>
      </c>
      <c r="AD510" s="9">
        <v>0</v>
      </c>
      <c r="AE510" s="9">
        <v>0</v>
      </c>
      <c r="AF510" s="9">
        <v>0</v>
      </c>
      <c r="AG510" s="9">
        <v>0</v>
      </c>
      <c r="AH510" s="9">
        <v>0</v>
      </c>
      <c r="AI510" s="9">
        <v>0</v>
      </c>
      <c r="AJ510" s="9">
        <v>0</v>
      </c>
      <c r="AK510" s="9"/>
      <c r="AL510" s="9"/>
      <c r="AM510" s="9"/>
      <c r="AN510" s="44">
        <f t="shared" si="36"/>
        <v>440</v>
      </c>
      <c r="AO510" s="9" t="str">
        <f>VLOOKUP(H510,'[1]3.公布版'!$H:$AN,33,0)</f>
        <v>内科</v>
      </c>
      <c r="AP510" s="9">
        <f t="shared" si="37"/>
        <v>202</v>
      </c>
      <c r="AQ510" s="9">
        <f>COUNTIF(AO:AO,AO510)</f>
        <v>214</v>
      </c>
      <c r="AR510" s="46">
        <f t="shared" si="38"/>
        <v>0.94392523364486</v>
      </c>
      <c r="AS510" s="47">
        <f t="shared" si="39"/>
        <v>0.5</v>
      </c>
      <c r="AT510" s="9">
        <v>1200</v>
      </c>
      <c r="AU510" s="9">
        <v>21</v>
      </c>
      <c r="AV510" s="48">
        <f t="shared" si="40"/>
        <v>600</v>
      </c>
      <c r="AW510" s="9"/>
    </row>
    <row r="511" s="1" customFormat="1" ht="22" customHeight="1" spans="1:49">
      <c r="A511" s="9"/>
      <c r="B511" s="9"/>
      <c r="C511" s="9" t="s">
        <v>231</v>
      </c>
      <c r="D511" s="9">
        <v>505</v>
      </c>
      <c r="E511" s="17" t="s">
        <v>1122</v>
      </c>
      <c r="F511" s="11" t="s">
        <v>1123</v>
      </c>
      <c r="G511" s="11" t="s">
        <v>100</v>
      </c>
      <c r="H511" s="11" t="s">
        <v>720</v>
      </c>
      <c r="I511" s="11" t="s">
        <v>102</v>
      </c>
      <c r="J511" s="11" t="s">
        <v>103</v>
      </c>
      <c r="K511" s="11">
        <v>0</v>
      </c>
      <c r="L511" s="11">
        <v>0</v>
      </c>
      <c r="M511" s="11">
        <v>0</v>
      </c>
      <c r="N511" s="11">
        <v>160</v>
      </c>
      <c r="O511" s="26">
        <v>0</v>
      </c>
      <c r="P511" s="26">
        <v>2</v>
      </c>
      <c r="Q511" s="25">
        <v>1.5</v>
      </c>
      <c r="R511" s="26">
        <v>0</v>
      </c>
      <c r="S511" s="26">
        <v>0</v>
      </c>
      <c r="T511" s="31">
        <v>70</v>
      </c>
      <c r="U511" s="32">
        <v>100</v>
      </c>
      <c r="V511" s="11">
        <v>0</v>
      </c>
      <c r="W511" s="11">
        <v>40</v>
      </c>
      <c r="X511" s="11">
        <v>0</v>
      </c>
      <c r="Y511" s="11">
        <v>60</v>
      </c>
      <c r="Z511" s="37">
        <v>0</v>
      </c>
      <c r="AA511" s="38"/>
      <c r="AB511" s="9">
        <v>0</v>
      </c>
      <c r="AC511" s="9">
        <v>0</v>
      </c>
      <c r="AD511" s="9">
        <v>0</v>
      </c>
      <c r="AE511" s="9">
        <v>0</v>
      </c>
      <c r="AF511" s="9">
        <v>0</v>
      </c>
      <c r="AG511" s="9">
        <v>0</v>
      </c>
      <c r="AH511" s="9">
        <v>0</v>
      </c>
      <c r="AI511" s="9">
        <v>0</v>
      </c>
      <c r="AJ511" s="9">
        <v>0</v>
      </c>
      <c r="AK511" s="9"/>
      <c r="AL511" s="9"/>
      <c r="AM511" s="9"/>
      <c r="AN511" s="44">
        <f t="shared" si="36"/>
        <v>430</v>
      </c>
      <c r="AO511" s="9" t="str">
        <f>VLOOKUP(H511,'[1]3.公布版'!$H:$AN,33,0)</f>
        <v>内科</v>
      </c>
      <c r="AP511" s="9">
        <f t="shared" si="37"/>
        <v>205</v>
      </c>
      <c r="AQ511" s="9">
        <f>COUNTIF(AO:AO,AO511)</f>
        <v>214</v>
      </c>
      <c r="AR511" s="46">
        <f t="shared" si="38"/>
        <v>0.957943925233645</v>
      </c>
      <c r="AS511" s="47">
        <f t="shared" si="39"/>
        <v>0.5</v>
      </c>
      <c r="AT511" s="9">
        <v>1200</v>
      </c>
      <c r="AU511" s="9">
        <v>21</v>
      </c>
      <c r="AV511" s="48">
        <f t="shared" si="40"/>
        <v>600</v>
      </c>
      <c r="AW511" s="9"/>
    </row>
    <row r="512" s="1" customFormat="1" ht="22" customHeight="1" spans="1:49">
      <c r="A512" s="9"/>
      <c r="B512" s="9"/>
      <c r="C512" s="9" t="s">
        <v>250</v>
      </c>
      <c r="D512" s="9">
        <v>506</v>
      </c>
      <c r="E512" s="17" t="s">
        <v>1124</v>
      </c>
      <c r="F512" s="11" t="s">
        <v>1125</v>
      </c>
      <c r="G512" s="11" t="s">
        <v>113</v>
      </c>
      <c r="H512" s="11" t="s">
        <v>720</v>
      </c>
      <c r="I512" s="11" t="s">
        <v>102</v>
      </c>
      <c r="J512" s="11" t="s">
        <v>103</v>
      </c>
      <c r="K512" s="11">
        <v>0</v>
      </c>
      <c r="L512" s="11">
        <v>0</v>
      </c>
      <c r="M512" s="11">
        <v>0</v>
      </c>
      <c r="N512" s="11">
        <v>160</v>
      </c>
      <c r="O512" s="26">
        <v>0</v>
      </c>
      <c r="P512" s="26">
        <v>0</v>
      </c>
      <c r="Q512" s="26">
        <v>2</v>
      </c>
      <c r="R512" s="26">
        <v>0</v>
      </c>
      <c r="S512" s="26">
        <v>0</v>
      </c>
      <c r="T512" s="31">
        <v>40</v>
      </c>
      <c r="U512" s="32">
        <v>100</v>
      </c>
      <c r="V512" s="11">
        <v>0</v>
      </c>
      <c r="W512" s="11">
        <v>0</v>
      </c>
      <c r="X512" s="11">
        <v>30</v>
      </c>
      <c r="Y512" s="11">
        <v>60</v>
      </c>
      <c r="Z512" s="37">
        <v>0</v>
      </c>
      <c r="AA512" s="38"/>
      <c r="AB512" s="9">
        <v>0</v>
      </c>
      <c r="AC512" s="9">
        <v>0</v>
      </c>
      <c r="AD512" s="9">
        <v>0</v>
      </c>
      <c r="AE512" s="9">
        <v>0</v>
      </c>
      <c r="AF512" s="9">
        <v>40</v>
      </c>
      <c r="AG512" s="9">
        <v>0</v>
      </c>
      <c r="AH512" s="9">
        <v>0</v>
      </c>
      <c r="AI512" s="9">
        <v>0</v>
      </c>
      <c r="AJ512" s="9">
        <v>0</v>
      </c>
      <c r="AK512" s="9"/>
      <c r="AL512" s="9"/>
      <c r="AM512" s="9"/>
      <c r="AN512" s="44">
        <f t="shared" si="36"/>
        <v>430</v>
      </c>
      <c r="AO512" s="9" t="str">
        <f>VLOOKUP(H512,'[1]3.公布版'!$H:$AN,33,0)</f>
        <v>内科</v>
      </c>
      <c r="AP512" s="9">
        <f t="shared" si="37"/>
        <v>205</v>
      </c>
      <c r="AQ512" s="9">
        <f>COUNTIF(AO:AO,AO512)</f>
        <v>214</v>
      </c>
      <c r="AR512" s="46">
        <f t="shared" si="38"/>
        <v>0.957943925233645</v>
      </c>
      <c r="AS512" s="47">
        <f t="shared" si="39"/>
        <v>0.5</v>
      </c>
      <c r="AT512" s="9">
        <v>1200</v>
      </c>
      <c r="AU512" s="9">
        <v>21</v>
      </c>
      <c r="AV512" s="48">
        <f t="shared" si="40"/>
        <v>600</v>
      </c>
      <c r="AW512" s="9"/>
    </row>
    <row r="513" s="1" customFormat="1" ht="22" customHeight="1" spans="1:49">
      <c r="A513" s="9"/>
      <c r="B513" s="9"/>
      <c r="C513" s="9" t="s">
        <v>420</v>
      </c>
      <c r="D513" s="9">
        <v>507</v>
      </c>
      <c r="E513" s="13" t="s">
        <v>1126</v>
      </c>
      <c r="F513" s="11" t="s">
        <v>1127</v>
      </c>
      <c r="G513" s="11" t="s">
        <v>113</v>
      </c>
      <c r="H513" s="11" t="s">
        <v>720</v>
      </c>
      <c r="I513" s="11" t="s">
        <v>102</v>
      </c>
      <c r="J513" s="17" t="s">
        <v>103</v>
      </c>
      <c r="K513" s="17">
        <v>0</v>
      </c>
      <c r="L513" s="17">
        <v>0</v>
      </c>
      <c r="M513" s="17">
        <v>0</v>
      </c>
      <c r="N513" s="17">
        <v>160</v>
      </c>
      <c r="O513" s="26">
        <v>0</v>
      </c>
      <c r="P513" s="26">
        <v>0</v>
      </c>
      <c r="Q513" s="25">
        <v>0</v>
      </c>
      <c r="R513" s="26">
        <v>0</v>
      </c>
      <c r="S513" s="26">
        <v>0</v>
      </c>
      <c r="T513" s="34">
        <v>0</v>
      </c>
      <c r="U513" s="35">
        <v>100</v>
      </c>
      <c r="V513" s="51">
        <v>10</v>
      </c>
      <c r="W513" s="51">
        <v>40</v>
      </c>
      <c r="X513" s="51">
        <v>30</v>
      </c>
      <c r="Y513" s="51">
        <v>60</v>
      </c>
      <c r="Z513" s="52">
        <v>0</v>
      </c>
      <c r="AA513" s="53" t="s">
        <v>1128</v>
      </c>
      <c r="AB513" s="9">
        <v>0</v>
      </c>
      <c r="AC513" s="9">
        <v>0</v>
      </c>
      <c r="AD513" s="9">
        <v>0</v>
      </c>
      <c r="AE513" s="9">
        <v>0</v>
      </c>
      <c r="AF513" s="9">
        <v>20</v>
      </c>
      <c r="AG513" s="9">
        <v>0</v>
      </c>
      <c r="AH513" s="9">
        <v>0</v>
      </c>
      <c r="AI513" s="9">
        <v>0</v>
      </c>
      <c r="AJ513" s="9">
        <v>0</v>
      </c>
      <c r="AK513" s="9"/>
      <c r="AL513" s="9"/>
      <c r="AM513" s="9"/>
      <c r="AN513" s="44">
        <f t="shared" si="36"/>
        <v>420</v>
      </c>
      <c r="AO513" s="9" t="str">
        <f>VLOOKUP(H513,'[1]3.公布版'!$H:$AN,33,0)</f>
        <v>内科</v>
      </c>
      <c r="AP513" s="9">
        <f t="shared" si="37"/>
        <v>207</v>
      </c>
      <c r="AQ513" s="9">
        <f>COUNTIF(AO:AO,AO513)</f>
        <v>214</v>
      </c>
      <c r="AR513" s="46">
        <f t="shared" si="38"/>
        <v>0.967289719626168</v>
      </c>
      <c r="AS513" s="47">
        <f t="shared" si="39"/>
        <v>0.5</v>
      </c>
      <c r="AT513" s="9">
        <v>1200</v>
      </c>
      <c r="AU513" s="9">
        <v>21</v>
      </c>
      <c r="AV513" s="48">
        <f t="shared" si="40"/>
        <v>600</v>
      </c>
      <c r="AW513" s="9"/>
    </row>
    <row r="514" s="1" customFormat="1" ht="22" customHeight="1" spans="1:49">
      <c r="A514" s="9"/>
      <c r="B514" s="9"/>
      <c r="C514" s="9" t="s">
        <v>231</v>
      </c>
      <c r="D514" s="9">
        <v>508</v>
      </c>
      <c r="E514" s="17" t="s">
        <v>1129</v>
      </c>
      <c r="F514" s="11" t="s">
        <v>1130</v>
      </c>
      <c r="G514" s="11" t="s">
        <v>113</v>
      </c>
      <c r="H514" s="11" t="s">
        <v>720</v>
      </c>
      <c r="I514" s="11" t="s">
        <v>102</v>
      </c>
      <c r="J514" s="11" t="s">
        <v>103</v>
      </c>
      <c r="K514" s="11">
        <v>0</v>
      </c>
      <c r="L514" s="11">
        <v>0</v>
      </c>
      <c r="M514" s="11">
        <v>0</v>
      </c>
      <c r="N514" s="11">
        <v>160</v>
      </c>
      <c r="O514" s="26">
        <v>0</v>
      </c>
      <c r="P514" s="26">
        <v>2</v>
      </c>
      <c r="Q514" s="25">
        <v>1.5</v>
      </c>
      <c r="R514" s="26">
        <v>0</v>
      </c>
      <c r="S514" s="26">
        <v>0</v>
      </c>
      <c r="T514" s="31">
        <v>70</v>
      </c>
      <c r="U514" s="32">
        <v>100</v>
      </c>
      <c r="V514" s="11">
        <v>10</v>
      </c>
      <c r="W514" s="11">
        <v>20</v>
      </c>
      <c r="X514" s="11">
        <v>0</v>
      </c>
      <c r="Y514" s="11">
        <v>60</v>
      </c>
      <c r="Z514" s="37">
        <v>0</v>
      </c>
      <c r="AA514" s="38"/>
      <c r="AB514" s="9">
        <v>0</v>
      </c>
      <c r="AC514" s="9">
        <v>0</v>
      </c>
      <c r="AD514" s="9">
        <v>0</v>
      </c>
      <c r="AE514" s="9">
        <v>0</v>
      </c>
      <c r="AF514" s="9">
        <v>0</v>
      </c>
      <c r="AG514" s="9">
        <v>0</v>
      </c>
      <c r="AH514" s="9">
        <v>0</v>
      </c>
      <c r="AI514" s="9">
        <v>0</v>
      </c>
      <c r="AJ514" s="9">
        <v>0</v>
      </c>
      <c r="AK514" s="9"/>
      <c r="AL514" s="9"/>
      <c r="AM514" s="9"/>
      <c r="AN514" s="44">
        <f t="shared" si="36"/>
        <v>420</v>
      </c>
      <c r="AO514" s="9" t="str">
        <f>VLOOKUP(H514,'[1]3.公布版'!$H:$AN,33,0)</f>
        <v>内科</v>
      </c>
      <c r="AP514" s="9">
        <f t="shared" si="37"/>
        <v>207</v>
      </c>
      <c r="AQ514" s="9">
        <f>COUNTIF(AO:AO,AO514)</f>
        <v>214</v>
      </c>
      <c r="AR514" s="46">
        <f t="shared" si="38"/>
        <v>0.967289719626168</v>
      </c>
      <c r="AS514" s="47">
        <f t="shared" si="39"/>
        <v>0.5</v>
      </c>
      <c r="AT514" s="9">
        <v>1200</v>
      </c>
      <c r="AU514" s="9">
        <v>21</v>
      </c>
      <c r="AV514" s="48">
        <f t="shared" si="40"/>
        <v>600</v>
      </c>
      <c r="AW514" s="9"/>
    </row>
    <row r="515" s="1" customFormat="1" ht="22" customHeight="1" spans="1:49">
      <c r="A515" s="9"/>
      <c r="B515" s="9"/>
      <c r="C515" s="9" t="s">
        <v>810</v>
      </c>
      <c r="D515" s="9">
        <v>509</v>
      </c>
      <c r="E515" s="17" t="s">
        <v>1131</v>
      </c>
      <c r="F515" s="11" t="s">
        <v>1132</v>
      </c>
      <c r="G515" s="11" t="s">
        <v>100</v>
      </c>
      <c r="H515" s="11" t="s">
        <v>720</v>
      </c>
      <c r="I515" s="11" t="s">
        <v>109</v>
      </c>
      <c r="J515" s="17" t="s">
        <v>103</v>
      </c>
      <c r="K515" s="17">
        <v>0</v>
      </c>
      <c r="L515" s="17">
        <v>0</v>
      </c>
      <c r="M515" s="17">
        <v>0</v>
      </c>
      <c r="N515" s="17">
        <v>160</v>
      </c>
      <c r="O515" s="26">
        <v>0</v>
      </c>
      <c r="P515" s="26">
        <v>0</v>
      </c>
      <c r="Q515" s="26">
        <v>2</v>
      </c>
      <c r="R515" s="26">
        <v>0</v>
      </c>
      <c r="S515" s="26">
        <v>0</v>
      </c>
      <c r="T515" s="34">
        <v>40</v>
      </c>
      <c r="U515" s="35">
        <v>100</v>
      </c>
      <c r="V515" s="17">
        <v>0</v>
      </c>
      <c r="W515" s="17">
        <v>0</v>
      </c>
      <c r="X515" s="17">
        <v>60</v>
      </c>
      <c r="Y515" s="17">
        <v>60</v>
      </c>
      <c r="Z515" s="13">
        <v>0</v>
      </c>
      <c r="AA515" s="9"/>
      <c r="AB515" s="9">
        <v>0</v>
      </c>
      <c r="AC515" s="9">
        <v>0</v>
      </c>
      <c r="AD515" s="9">
        <v>0</v>
      </c>
      <c r="AE515" s="9">
        <v>0</v>
      </c>
      <c r="AF515" s="9">
        <v>0</v>
      </c>
      <c r="AG515" s="9">
        <v>0</v>
      </c>
      <c r="AH515" s="9">
        <v>0</v>
      </c>
      <c r="AI515" s="9">
        <v>0</v>
      </c>
      <c r="AJ515" s="9">
        <v>0</v>
      </c>
      <c r="AK515" s="9"/>
      <c r="AL515" s="9"/>
      <c r="AM515" s="9"/>
      <c r="AN515" s="44">
        <f t="shared" si="36"/>
        <v>420</v>
      </c>
      <c r="AO515" s="9" t="str">
        <f>VLOOKUP(H515,'[1]3.公布版'!$H:$AN,33,0)</f>
        <v>内科</v>
      </c>
      <c r="AP515" s="9">
        <f t="shared" si="37"/>
        <v>207</v>
      </c>
      <c r="AQ515" s="9">
        <f>COUNTIF(AO:AO,AO515)</f>
        <v>214</v>
      </c>
      <c r="AR515" s="46">
        <f t="shared" si="38"/>
        <v>0.967289719626168</v>
      </c>
      <c r="AS515" s="47">
        <f t="shared" si="39"/>
        <v>0.5</v>
      </c>
      <c r="AT515" s="9">
        <v>1200</v>
      </c>
      <c r="AU515" s="9">
        <v>21</v>
      </c>
      <c r="AV515" s="48">
        <f t="shared" si="40"/>
        <v>600</v>
      </c>
      <c r="AW515" s="9"/>
    </row>
    <row r="516" s="1" customFormat="1" ht="22" customHeight="1" spans="1:49">
      <c r="A516" s="9"/>
      <c r="B516" s="9"/>
      <c r="C516" s="9" t="s">
        <v>250</v>
      </c>
      <c r="D516" s="9">
        <v>510</v>
      </c>
      <c r="E516" s="17" t="s">
        <v>1133</v>
      </c>
      <c r="F516" s="11" t="s">
        <v>1134</v>
      </c>
      <c r="G516" s="11" t="s">
        <v>113</v>
      </c>
      <c r="H516" s="11" t="s">
        <v>720</v>
      </c>
      <c r="I516" s="11" t="s">
        <v>102</v>
      </c>
      <c r="J516" s="11" t="s">
        <v>103</v>
      </c>
      <c r="K516" s="11">
        <v>0</v>
      </c>
      <c r="L516" s="11">
        <v>0</v>
      </c>
      <c r="M516" s="11">
        <v>0</v>
      </c>
      <c r="N516" s="11">
        <v>160</v>
      </c>
      <c r="O516" s="26">
        <v>0</v>
      </c>
      <c r="P516" s="26">
        <v>0</v>
      </c>
      <c r="Q516" s="26">
        <v>2</v>
      </c>
      <c r="R516" s="26">
        <v>0</v>
      </c>
      <c r="S516" s="26">
        <v>0</v>
      </c>
      <c r="T516" s="31">
        <v>40</v>
      </c>
      <c r="U516" s="32">
        <v>100</v>
      </c>
      <c r="V516" s="11">
        <v>0</v>
      </c>
      <c r="W516" s="11">
        <v>0</v>
      </c>
      <c r="X516" s="11">
        <v>60</v>
      </c>
      <c r="Y516" s="11">
        <v>60</v>
      </c>
      <c r="Z516" s="37">
        <v>0</v>
      </c>
      <c r="AA516" s="38"/>
      <c r="AB516" s="9">
        <v>0</v>
      </c>
      <c r="AC516" s="9">
        <v>0</v>
      </c>
      <c r="AD516" s="9">
        <v>0</v>
      </c>
      <c r="AE516" s="9">
        <v>0</v>
      </c>
      <c r="AF516" s="9">
        <v>0</v>
      </c>
      <c r="AG516" s="9">
        <v>0</v>
      </c>
      <c r="AH516" s="9">
        <v>0</v>
      </c>
      <c r="AI516" s="9">
        <v>0</v>
      </c>
      <c r="AJ516" s="9">
        <v>0</v>
      </c>
      <c r="AK516" s="9"/>
      <c r="AL516" s="9"/>
      <c r="AM516" s="9"/>
      <c r="AN516" s="44">
        <f t="shared" si="36"/>
        <v>420</v>
      </c>
      <c r="AO516" s="9" t="str">
        <f>VLOOKUP(H516,'[1]3.公布版'!$H:$AN,33,0)</f>
        <v>内科</v>
      </c>
      <c r="AP516" s="9">
        <f t="shared" si="37"/>
        <v>207</v>
      </c>
      <c r="AQ516" s="9">
        <f>COUNTIF(AO:AO,AO516)</f>
        <v>214</v>
      </c>
      <c r="AR516" s="46">
        <f t="shared" si="38"/>
        <v>0.967289719626168</v>
      </c>
      <c r="AS516" s="47">
        <f t="shared" si="39"/>
        <v>0.5</v>
      </c>
      <c r="AT516" s="9">
        <v>1200</v>
      </c>
      <c r="AU516" s="9">
        <v>21</v>
      </c>
      <c r="AV516" s="48">
        <f t="shared" si="40"/>
        <v>600</v>
      </c>
      <c r="AW516" s="9"/>
    </row>
    <row r="517" s="1" customFormat="1" ht="22" customHeight="1" spans="1:49">
      <c r="A517" s="9"/>
      <c r="B517" s="9"/>
      <c r="C517" s="9" t="s">
        <v>420</v>
      </c>
      <c r="D517" s="9">
        <v>511</v>
      </c>
      <c r="E517" s="13" t="s">
        <v>1135</v>
      </c>
      <c r="F517" s="11" t="s">
        <v>1136</v>
      </c>
      <c r="G517" s="11" t="s">
        <v>113</v>
      </c>
      <c r="H517" s="11" t="s">
        <v>720</v>
      </c>
      <c r="I517" s="11" t="s">
        <v>102</v>
      </c>
      <c r="J517" s="17" t="s">
        <v>103</v>
      </c>
      <c r="K517" s="17">
        <v>0</v>
      </c>
      <c r="L517" s="17">
        <v>0</v>
      </c>
      <c r="M517" s="17">
        <v>0</v>
      </c>
      <c r="N517" s="17">
        <v>160</v>
      </c>
      <c r="O517" s="26">
        <v>0</v>
      </c>
      <c r="P517" s="25">
        <v>1</v>
      </c>
      <c r="Q517" s="26">
        <v>1</v>
      </c>
      <c r="R517" s="26">
        <v>0</v>
      </c>
      <c r="S517" s="26">
        <v>0</v>
      </c>
      <c r="T517" s="34">
        <v>40</v>
      </c>
      <c r="U517" s="35">
        <v>100</v>
      </c>
      <c r="V517" s="51">
        <v>10</v>
      </c>
      <c r="W517" s="51">
        <v>40</v>
      </c>
      <c r="X517" s="51">
        <v>30</v>
      </c>
      <c r="Y517" s="51">
        <v>30</v>
      </c>
      <c r="Z517" s="52">
        <v>0</v>
      </c>
      <c r="AA517" s="53">
        <v>23</v>
      </c>
      <c r="AB517" s="9">
        <v>0</v>
      </c>
      <c r="AC517" s="9">
        <v>0</v>
      </c>
      <c r="AD517" s="9">
        <v>0</v>
      </c>
      <c r="AE517" s="9">
        <v>0</v>
      </c>
      <c r="AF517" s="9">
        <v>0</v>
      </c>
      <c r="AG517" s="9">
        <v>0</v>
      </c>
      <c r="AH517" s="9">
        <v>0</v>
      </c>
      <c r="AI517" s="9">
        <v>0</v>
      </c>
      <c r="AJ517" s="9">
        <v>0</v>
      </c>
      <c r="AK517" s="9"/>
      <c r="AL517" s="9"/>
      <c r="AM517" s="9"/>
      <c r="AN517" s="44">
        <f t="shared" si="36"/>
        <v>410</v>
      </c>
      <c r="AO517" s="9" t="str">
        <f>VLOOKUP(H517,'[1]3.公布版'!$H:$AN,33,0)</f>
        <v>内科</v>
      </c>
      <c r="AP517" s="9">
        <f t="shared" si="37"/>
        <v>211</v>
      </c>
      <c r="AQ517" s="9">
        <f>COUNTIF(AO:AO,AO517)</f>
        <v>214</v>
      </c>
      <c r="AR517" s="46">
        <f t="shared" si="38"/>
        <v>0.985981308411215</v>
      </c>
      <c r="AS517" s="47">
        <f t="shared" si="39"/>
        <v>0.5</v>
      </c>
      <c r="AT517" s="9">
        <v>1200</v>
      </c>
      <c r="AU517" s="9">
        <v>21</v>
      </c>
      <c r="AV517" s="48">
        <f t="shared" si="40"/>
        <v>600</v>
      </c>
      <c r="AW517" s="9"/>
    </row>
    <row r="518" s="1" customFormat="1" ht="22" customHeight="1" spans="1:49">
      <c r="A518" s="9"/>
      <c r="B518" s="9"/>
      <c r="C518" s="9" t="s">
        <v>808</v>
      </c>
      <c r="D518" s="9">
        <v>512</v>
      </c>
      <c r="E518" s="13" t="s">
        <v>1137</v>
      </c>
      <c r="F518" s="11" t="s">
        <v>1138</v>
      </c>
      <c r="G518" s="11" t="s">
        <v>113</v>
      </c>
      <c r="H518" s="11" t="s">
        <v>720</v>
      </c>
      <c r="I518" s="11" t="s">
        <v>102</v>
      </c>
      <c r="J518" s="11" t="s">
        <v>103</v>
      </c>
      <c r="K518" s="11">
        <v>0</v>
      </c>
      <c r="L518" s="11">
        <v>0</v>
      </c>
      <c r="M518" s="11">
        <v>0</v>
      </c>
      <c r="N518" s="17">
        <v>120</v>
      </c>
      <c r="O518" s="26">
        <v>0</v>
      </c>
      <c r="P518" s="26">
        <v>3</v>
      </c>
      <c r="Q518" s="25">
        <v>0</v>
      </c>
      <c r="R518" s="26">
        <v>0</v>
      </c>
      <c r="S518" s="26">
        <v>0</v>
      </c>
      <c r="T518" s="31">
        <v>60</v>
      </c>
      <c r="U518" s="32">
        <v>100</v>
      </c>
      <c r="V518" s="17">
        <v>10</v>
      </c>
      <c r="W518" s="11">
        <v>60</v>
      </c>
      <c r="X518" s="11">
        <v>30</v>
      </c>
      <c r="Y518" s="11">
        <v>30</v>
      </c>
      <c r="Z518" s="17">
        <v>0</v>
      </c>
      <c r="AA518" s="38"/>
      <c r="AB518" s="9">
        <v>0</v>
      </c>
      <c r="AC518" s="9">
        <v>0</v>
      </c>
      <c r="AD518" s="9">
        <v>0</v>
      </c>
      <c r="AE518" s="9">
        <v>0</v>
      </c>
      <c r="AF518" s="9">
        <v>0</v>
      </c>
      <c r="AG518" s="9">
        <v>0</v>
      </c>
      <c r="AH518" s="9">
        <v>0</v>
      </c>
      <c r="AI518" s="9">
        <v>0</v>
      </c>
      <c r="AJ518" s="9">
        <v>0</v>
      </c>
      <c r="AK518" s="9"/>
      <c r="AL518" s="9"/>
      <c r="AM518" s="9"/>
      <c r="AN518" s="44">
        <f t="shared" ref="AN518:AN581" si="41">SUM(K518:N518,T518,U518,V518:Z518,AB518:AJ518)</f>
        <v>410</v>
      </c>
      <c r="AO518" s="9" t="str">
        <f>VLOOKUP(H518,'[1]3.公布版'!$H:$AN,33,0)</f>
        <v>内科</v>
      </c>
      <c r="AP518" s="9">
        <f t="shared" ref="AP518:AP581" si="42">SUMPRODUCT(($AO$6:$AO$1044=AO518)*($AN$6:$AN$1044&gt;AN518))+1</f>
        <v>211</v>
      </c>
      <c r="AQ518" s="9">
        <f>COUNTIF(AO:AO,AO518)</f>
        <v>214</v>
      </c>
      <c r="AR518" s="46">
        <f t="shared" ref="AR518:AR581" si="43">AP518/AQ518</f>
        <v>0.985981308411215</v>
      </c>
      <c r="AS518" s="47">
        <f t="shared" ref="AS518:AS581" si="44">IF(AR518&lt;=10%,1.5,(IF(AR518&lt;=40%,1.25,IF(AR518&lt;=60%,1,IF(AR518&lt;90%,0.75,0.5)))))</f>
        <v>0.5</v>
      </c>
      <c r="AT518" s="9">
        <v>1200</v>
      </c>
      <c r="AU518" s="9">
        <v>21</v>
      </c>
      <c r="AV518" s="48">
        <f t="shared" si="40"/>
        <v>600</v>
      </c>
      <c r="AW518" s="9"/>
    </row>
    <row r="519" s="1" customFormat="1" ht="22" customHeight="1" spans="1:49">
      <c r="A519" s="9"/>
      <c r="B519" s="9"/>
      <c r="C519" s="9" t="s">
        <v>808</v>
      </c>
      <c r="D519" s="9">
        <v>513</v>
      </c>
      <c r="E519" s="13" t="s">
        <v>1139</v>
      </c>
      <c r="F519" s="11" t="s">
        <v>1140</v>
      </c>
      <c r="G519" s="11" t="s">
        <v>113</v>
      </c>
      <c r="H519" s="11" t="s">
        <v>720</v>
      </c>
      <c r="I519" s="11" t="s">
        <v>102</v>
      </c>
      <c r="J519" s="11" t="s">
        <v>103</v>
      </c>
      <c r="K519" s="11">
        <v>0</v>
      </c>
      <c r="L519" s="11">
        <v>0</v>
      </c>
      <c r="M519" s="11">
        <v>0</v>
      </c>
      <c r="N519" s="17">
        <v>120</v>
      </c>
      <c r="O519" s="26">
        <v>0</v>
      </c>
      <c r="P519" s="26">
        <v>2</v>
      </c>
      <c r="Q519" s="26">
        <v>1</v>
      </c>
      <c r="R519" s="26">
        <v>0</v>
      </c>
      <c r="S519" s="26">
        <v>0</v>
      </c>
      <c r="T519" s="31">
        <v>60</v>
      </c>
      <c r="U519" s="32">
        <v>100</v>
      </c>
      <c r="V519" s="17">
        <v>10</v>
      </c>
      <c r="W519" s="11">
        <v>0</v>
      </c>
      <c r="X519" s="11">
        <v>0</v>
      </c>
      <c r="Y519" s="11">
        <v>90</v>
      </c>
      <c r="Z519" s="17">
        <v>0</v>
      </c>
      <c r="AA519" s="38"/>
      <c r="AB519" s="9">
        <v>0</v>
      </c>
      <c r="AC519" s="9">
        <v>0</v>
      </c>
      <c r="AD519" s="9">
        <v>0</v>
      </c>
      <c r="AE519" s="9">
        <v>0</v>
      </c>
      <c r="AF519" s="9">
        <v>0</v>
      </c>
      <c r="AG519" s="9">
        <v>0</v>
      </c>
      <c r="AH519" s="9">
        <v>0</v>
      </c>
      <c r="AI519" s="9">
        <v>0</v>
      </c>
      <c r="AJ519" s="9">
        <v>0</v>
      </c>
      <c r="AK519" s="9"/>
      <c r="AL519" s="9"/>
      <c r="AM519" s="9"/>
      <c r="AN519" s="44">
        <f t="shared" si="41"/>
        <v>380</v>
      </c>
      <c r="AO519" s="9" t="str">
        <f>VLOOKUP(H519,'[1]3.公布版'!$H:$AN,33,0)</f>
        <v>内科</v>
      </c>
      <c r="AP519" s="9">
        <f t="shared" si="42"/>
        <v>213</v>
      </c>
      <c r="AQ519" s="9">
        <f>COUNTIF(AO:AO,AO519)</f>
        <v>214</v>
      </c>
      <c r="AR519" s="46">
        <f t="shared" si="43"/>
        <v>0.995327102803738</v>
      </c>
      <c r="AS519" s="47">
        <f t="shared" si="44"/>
        <v>0.5</v>
      </c>
      <c r="AT519" s="9">
        <v>1200</v>
      </c>
      <c r="AU519" s="9">
        <v>21</v>
      </c>
      <c r="AV519" s="48">
        <f t="shared" si="40"/>
        <v>600</v>
      </c>
      <c r="AW519" s="9"/>
    </row>
    <row r="520" s="1" customFormat="1" ht="22" customHeight="1" spans="1:49">
      <c r="A520" s="9"/>
      <c r="B520" s="9"/>
      <c r="C520" s="9" t="s">
        <v>810</v>
      </c>
      <c r="D520" s="9">
        <v>514</v>
      </c>
      <c r="E520" s="17" t="s">
        <v>1141</v>
      </c>
      <c r="F520" s="11" t="s">
        <v>1142</v>
      </c>
      <c r="G520" s="11" t="s">
        <v>113</v>
      </c>
      <c r="H520" s="11" t="s">
        <v>720</v>
      </c>
      <c r="I520" s="11" t="s">
        <v>102</v>
      </c>
      <c r="J520" s="17" t="s">
        <v>103</v>
      </c>
      <c r="K520" s="17">
        <v>0</v>
      </c>
      <c r="L520" s="17">
        <v>0</v>
      </c>
      <c r="M520" s="17">
        <v>0</v>
      </c>
      <c r="N520" s="17">
        <v>160</v>
      </c>
      <c r="O520" s="26">
        <v>0</v>
      </c>
      <c r="P520" s="26">
        <v>2</v>
      </c>
      <c r="Q520" s="26">
        <v>1</v>
      </c>
      <c r="R520" s="26">
        <v>0</v>
      </c>
      <c r="S520" s="26">
        <v>0</v>
      </c>
      <c r="T520" s="34">
        <v>60</v>
      </c>
      <c r="U520" s="35">
        <v>100</v>
      </c>
      <c r="V520" s="17">
        <v>10</v>
      </c>
      <c r="W520" s="17">
        <v>20</v>
      </c>
      <c r="X520" s="17">
        <v>30</v>
      </c>
      <c r="Y520" s="17">
        <v>0</v>
      </c>
      <c r="Z520" s="13">
        <v>0</v>
      </c>
      <c r="AA520" s="9"/>
      <c r="AB520" s="9">
        <v>0</v>
      </c>
      <c r="AC520" s="9">
        <v>0</v>
      </c>
      <c r="AD520" s="9">
        <v>0</v>
      </c>
      <c r="AE520" s="9">
        <v>0</v>
      </c>
      <c r="AF520" s="9">
        <v>0</v>
      </c>
      <c r="AG520" s="9">
        <v>0</v>
      </c>
      <c r="AH520" s="9">
        <v>0</v>
      </c>
      <c r="AI520" s="9">
        <v>0</v>
      </c>
      <c r="AJ520" s="9">
        <v>0</v>
      </c>
      <c r="AK520" s="9"/>
      <c r="AL520" s="9"/>
      <c r="AM520" s="9"/>
      <c r="AN520" s="44">
        <f t="shared" si="41"/>
        <v>380</v>
      </c>
      <c r="AO520" s="9" t="str">
        <f>VLOOKUP(H520,'[1]3.公布版'!$H:$AN,33,0)</f>
        <v>内科</v>
      </c>
      <c r="AP520" s="9">
        <f t="shared" si="42"/>
        <v>213</v>
      </c>
      <c r="AQ520" s="9">
        <f>COUNTIF(AO:AO,AO520)</f>
        <v>214</v>
      </c>
      <c r="AR520" s="46">
        <f t="shared" si="43"/>
        <v>0.995327102803738</v>
      </c>
      <c r="AS520" s="47">
        <f t="shared" si="44"/>
        <v>0.5</v>
      </c>
      <c r="AT520" s="9">
        <v>1200</v>
      </c>
      <c r="AU520" s="9">
        <v>21</v>
      </c>
      <c r="AV520" s="48">
        <f t="shared" si="40"/>
        <v>600</v>
      </c>
      <c r="AW520" s="9"/>
    </row>
    <row r="521" s="1" customFormat="1" ht="22" customHeight="1" spans="1:49">
      <c r="A521" s="9"/>
      <c r="B521" s="9"/>
      <c r="C521" s="9" t="s">
        <v>228</v>
      </c>
      <c r="D521" s="9">
        <v>515</v>
      </c>
      <c r="E521" s="18" t="s">
        <v>1143</v>
      </c>
      <c r="F521" s="11" t="s">
        <v>1144</v>
      </c>
      <c r="G521" s="11" t="s">
        <v>113</v>
      </c>
      <c r="H521" s="11" t="s">
        <v>808</v>
      </c>
      <c r="I521" s="11" t="s">
        <v>114</v>
      </c>
      <c r="J521" s="17" t="s">
        <v>103</v>
      </c>
      <c r="K521" s="17">
        <v>0</v>
      </c>
      <c r="L521" s="17">
        <v>0</v>
      </c>
      <c r="M521" s="17">
        <v>0</v>
      </c>
      <c r="N521" s="17">
        <v>160</v>
      </c>
      <c r="O521" s="26">
        <v>0</v>
      </c>
      <c r="P521" s="25">
        <v>5</v>
      </c>
      <c r="Q521" s="26">
        <v>3</v>
      </c>
      <c r="R521" s="26">
        <v>0</v>
      </c>
      <c r="S521" s="26">
        <v>0</v>
      </c>
      <c r="T521" s="34">
        <v>160</v>
      </c>
      <c r="U521" s="35">
        <v>100</v>
      </c>
      <c r="V521" s="17">
        <v>10</v>
      </c>
      <c r="W521" s="17">
        <v>20</v>
      </c>
      <c r="X521" s="17">
        <v>30</v>
      </c>
      <c r="Y521" s="17">
        <v>60</v>
      </c>
      <c r="Z521" s="37">
        <v>0</v>
      </c>
      <c r="AA521" s="9"/>
      <c r="AB521" s="9">
        <v>100</v>
      </c>
      <c r="AC521" s="9">
        <v>150</v>
      </c>
      <c r="AD521" s="9">
        <v>100</v>
      </c>
      <c r="AE521" s="9">
        <v>0</v>
      </c>
      <c r="AF521" s="9">
        <v>0</v>
      </c>
      <c r="AG521" s="9">
        <v>0</v>
      </c>
      <c r="AH521" s="9">
        <v>0</v>
      </c>
      <c r="AI521" s="9">
        <v>0</v>
      </c>
      <c r="AJ521" s="9">
        <v>0</v>
      </c>
      <c r="AK521" s="9"/>
      <c r="AL521" s="9"/>
      <c r="AM521" s="9"/>
      <c r="AN521" s="44">
        <f t="shared" si="41"/>
        <v>890</v>
      </c>
      <c r="AO521" s="9" t="str">
        <f>VLOOKUP(H521,'[1]3.公布版'!$H:$AN,33,0)</f>
        <v>皮肤科</v>
      </c>
      <c r="AP521" s="9">
        <f t="shared" si="42"/>
        <v>1</v>
      </c>
      <c r="AQ521" s="9">
        <f>COUNTIF(AO:AO,AO521)</f>
        <v>15</v>
      </c>
      <c r="AR521" s="46">
        <f t="shared" si="43"/>
        <v>0.0666666666666667</v>
      </c>
      <c r="AS521" s="47">
        <f t="shared" si="44"/>
        <v>1.5</v>
      </c>
      <c r="AT521" s="9">
        <v>1200</v>
      </c>
      <c r="AU521" s="9">
        <v>21</v>
      </c>
      <c r="AV521" s="48">
        <f t="shared" si="40"/>
        <v>1800</v>
      </c>
      <c r="AW521" s="9"/>
    </row>
    <row r="522" s="1" customFormat="1" ht="22" customHeight="1" spans="1:49">
      <c r="A522" s="9"/>
      <c r="B522" s="9"/>
      <c r="C522" s="9" t="s">
        <v>161</v>
      </c>
      <c r="D522" s="9">
        <v>516</v>
      </c>
      <c r="E522" s="19" t="s">
        <v>1145</v>
      </c>
      <c r="F522" s="11">
        <v>620014</v>
      </c>
      <c r="G522" s="11" t="s">
        <v>100</v>
      </c>
      <c r="H522" s="11" t="s">
        <v>808</v>
      </c>
      <c r="I522" s="11" t="s">
        <v>109</v>
      </c>
      <c r="J522" s="17" t="s">
        <v>103</v>
      </c>
      <c r="K522" s="17">
        <v>0</v>
      </c>
      <c r="L522" s="17">
        <v>0</v>
      </c>
      <c r="M522" s="17">
        <v>0</v>
      </c>
      <c r="N522" s="17">
        <v>160</v>
      </c>
      <c r="O522" s="26">
        <v>0</v>
      </c>
      <c r="P522" s="26">
        <v>0</v>
      </c>
      <c r="Q522" s="25">
        <v>0</v>
      </c>
      <c r="R522" s="26">
        <v>0</v>
      </c>
      <c r="S522" s="26">
        <v>0</v>
      </c>
      <c r="T522" s="34">
        <v>0</v>
      </c>
      <c r="U522" s="35">
        <v>100</v>
      </c>
      <c r="V522" s="17">
        <v>10</v>
      </c>
      <c r="W522" s="17">
        <v>80</v>
      </c>
      <c r="X522" s="17">
        <v>60</v>
      </c>
      <c r="Y522" s="17">
        <v>120</v>
      </c>
      <c r="Z522" s="13">
        <v>0</v>
      </c>
      <c r="AA522" s="9"/>
      <c r="AB522" s="9">
        <v>100</v>
      </c>
      <c r="AC522" s="9">
        <v>150</v>
      </c>
      <c r="AD522" s="9">
        <v>100</v>
      </c>
      <c r="AE522" s="9">
        <v>0</v>
      </c>
      <c r="AF522" s="9">
        <v>0</v>
      </c>
      <c r="AG522" s="9">
        <v>0</v>
      </c>
      <c r="AH522" s="9">
        <v>0</v>
      </c>
      <c r="AI522" s="9">
        <v>0</v>
      </c>
      <c r="AJ522" s="9">
        <v>0</v>
      </c>
      <c r="AK522" s="9"/>
      <c r="AL522" s="9"/>
      <c r="AM522" s="9"/>
      <c r="AN522" s="44">
        <f t="shared" si="41"/>
        <v>880</v>
      </c>
      <c r="AO522" s="9" t="str">
        <f>VLOOKUP(H522,'[1]3.公布版'!$H:$AN,33,0)</f>
        <v>皮肤科</v>
      </c>
      <c r="AP522" s="9">
        <f t="shared" si="42"/>
        <v>2</v>
      </c>
      <c r="AQ522" s="9">
        <f>COUNTIF(AO:AO,AO522)</f>
        <v>15</v>
      </c>
      <c r="AR522" s="46">
        <f t="shared" si="43"/>
        <v>0.133333333333333</v>
      </c>
      <c r="AS522" s="47">
        <f t="shared" si="44"/>
        <v>1.25</v>
      </c>
      <c r="AT522" s="9">
        <v>1200</v>
      </c>
      <c r="AU522" s="9">
        <v>21</v>
      </c>
      <c r="AV522" s="48">
        <f t="shared" si="40"/>
        <v>1500</v>
      </c>
      <c r="AW522" s="9"/>
    </row>
    <row r="523" s="1" customFormat="1" ht="22" customHeight="1" spans="1:49">
      <c r="A523" s="9"/>
      <c r="B523" s="9"/>
      <c r="C523" s="9" t="s">
        <v>808</v>
      </c>
      <c r="D523" s="9">
        <v>517</v>
      </c>
      <c r="E523" s="13" t="s">
        <v>1146</v>
      </c>
      <c r="F523" s="11" t="s">
        <v>1147</v>
      </c>
      <c r="G523" s="11" t="s">
        <v>113</v>
      </c>
      <c r="H523" s="11" t="s">
        <v>808</v>
      </c>
      <c r="I523" s="11" t="s">
        <v>114</v>
      </c>
      <c r="J523" s="11" t="s">
        <v>103</v>
      </c>
      <c r="K523" s="11">
        <v>0</v>
      </c>
      <c r="L523" s="11">
        <v>0</v>
      </c>
      <c r="M523" s="11">
        <v>0</v>
      </c>
      <c r="N523" s="17">
        <v>120</v>
      </c>
      <c r="O523" s="26">
        <v>0</v>
      </c>
      <c r="P523" s="26">
        <v>3</v>
      </c>
      <c r="Q523" s="25">
        <v>0</v>
      </c>
      <c r="R523" s="26">
        <v>0</v>
      </c>
      <c r="S523" s="26">
        <v>0</v>
      </c>
      <c r="T523" s="31">
        <v>60</v>
      </c>
      <c r="U523" s="32">
        <v>100</v>
      </c>
      <c r="V523" s="17">
        <v>10</v>
      </c>
      <c r="W523" s="11">
        <v>60</v>
      </c>
      <c r="X523" s="11">
        <v>30</v>
      </c>
      <c r="Y523" s="11">
        <v>120</v>
      </c>
      <c r="Z523" s="17">
        <v>0</v>
      </c>
      <c r="AA523" s="38"/>
      <c r="AB523" s="9">
        <v>100</v>
      </c>
      <c r="AC523" s="9">
        <v>150</v>
      </c>
      <c r="AD523" s="9">
        <v>100</v>
      </c>
      <c r="AE523" s="9">
        <v>0</v>
      </c>
      <c r="AF523" s="9">
        <v>0</v>
      </c>
      <c r="AG523" s="9">
        <v>0</v>
      </c>
      <c r="AH523" s="9">
        <v>0</v>
      </c>
      <c r="AI523" s="9">
        <v>0</v>
      </c>
      <c r="AJ523" s="9">
        <v>0</v>
      </c>
      <c r="AK523" s="9"/>
      <c r="AL523" s="9"/>
      <c r="AM523" s="9"/>
      <c r="AN523" s="44">
        <f t="shared" si="41"/>
        <v>850</v>
      </c>
      <c r="AO523" s="9" t="str">
        <f>VLOOKUP(H523,'[1]3.公布版'!$H:$AN,33,0)</f>
        <v>皮肤科</v>
      </c>
      <c r="AP523" s="9">
        <f t="shared" si="42"/>
        <v>3</v>
      </c>
      <c r="AQ523" s="9">
        <f>COUNTIF(AO:AO,AO523)</f>
        <v>15</v>
      </c>
      <c r="AR523" s="46">
        <f t="shared" si="43"/>
        <v>0.2</v>
      </c>
      <c r="AS523" s="47">
        <f t="shared" si="44"/>
        <v>1.25</v>
      </c>
      <c r="AT523" s="9">
        <v>1200</v>
      </c>
      <c r="AU523" s="9">
        <v>21</v>
      </c>
      <c r="AV523" s="48">
        <f t="shared" si="40"/>
        <v>1500</v>
      </c>
      <c r="AW523" s="9"/>
    </row>
    <row r="524" s="1" customFormat="1" ht="22" customHeight="1" spans="1:49">
      <c r="A524" s="9"/>
      <c r="B524" s="9"/>
      <c r="C524" s="9" t="s">
        <v>808</v>
      </c>
      <c r="D524" s="9">
        <v>518</v>
      </c>
      <c r="E524" s="13" t="s">
        <v>1148</v>
      </c>
      <c r="F524" s="11" t="s">
        <v>1149</v>
      </c>
      <c r="G524" s="11" t="s">
        <v>113</v>
      </c>
      <c r="H524" s="11" t="s">
        <v>808</v>
      </c>
      <c r="I524" s="11" t="s">
        <v>114</v>
      </c>
      <c r="J524" s="11" t="s">
        <v>103</v>
      </c>
      <c r="K524" s="11">
        <v>0</v>
      </c>
      <c r="L524" s="11">
        <v>0</v>
      </c>
      <c r="M524" s="11">
        <v>0</v>
      </c>
      <c r="N524" s="17">
        <v>120</v>
      </c>
      <c r="O524" s="26">
        <v>0</v>
      </c>
      <c r="P524" s="26">
        <v>3</v>
      </c>
      <c r="Q524" s="25">
        <v>0</v>
      </c>
      <c r="R524" s="26">
        <v>0</v>
      </c>
      <c r="S524" s="26">
        <v>0</v>
      </c>
      <c r="T524" s="31">
        <v>60</v>
      </c>
      <c r="U524" s="32">
        <v>100</v>
      </c>
      <c r="V524" s="17">
        <v>10</v>
      </c>
      <c r="W524" s="11">
        <v>60</v>
      </c>
      <c r="X524" s="11">
        <v>30</v>
      </c>
      <c r="Y524" s="11">
        <v>90</v>
      </c>
      <c r="Z524" s="17">
        <v>0</v>
      </c>
      <c r="AA524" s="38"/>
      <c r="AB524" s="9">
        <v>100</v>
      </c>
      <c r="AC524" s="9">
        <v>150</v>
      </c>
      <c r="AD524" s="9">
        <v>100</v>
      </c>
      <c r="AE524" s="9">
        <v>0</v>
      </c>
      <c r="AF524" s="9">
        <v>0</v>
      </c>
      <c r="AG524" s="9">
        <v>0</v>
      </c>
      <c r="AH524" s="9">
        <v>0</v>
      </c>
      <c r="AI524" s="9">
        <v>0</v>
      </c>
      <c r="AJ524" s="9">
        <v>0</v>
      </c>
      <c r="AK524" s="9"/>
      <c r="AL524" s="9"/>
      <c r="AM524" s="9"/>
      <c r="AN524" s="44">
        <f t="shared" si="41"/>
        <v>820</v>
      </c>
      <c r="AO524" s="9" t="str">
        <f>VLOOKUP(H524,'[1]3.公布版'!$H:$AN,33,0)</f>
        <v>皮肤科</v>
      </c>
      <c r="AP524" s="9">
        <f t="shared" si="42"/>
        <v>4</v>
      </c>
      <c r="AQ524" s="9">
        <f>COUNTIF(AO:AO,AO524)</f>
        <v>15</v>
      </c>
      <c r="AR524" s="46">
        <f t="shared" si="43"/>
        <v>0.266666666666667</v>
      </c>
      <c r="AS524" s="47">
        <f t="shared" si="44"/>
        <v>1.25</v>
      </c>
      <c r="AT524" s="9">
        <v>1200</v>
      </c>
      <c r="AU524" s="9">
        <v>21</v>
      </c>
      <c r="AV524" s="48">
        <f t="shared" si="40"/>
        <v>1500</v>
      </c>
      <c r="AW524" s="9"/>
    </row>
    <row r="525" s="1" customFormat="1" ht="22" customHeight="1" spans="1:49">
      <c r="A525" s="9"/>
      <c r="B525" s="9"/>
      <c r="C525" s="9" t="s">
        <v>808</v>
      </c>
      <c r="D525" s="9">
        <v>519</v>
      </c>
      <c r="E525" s="12" t="s">
        <v>1150</v>
      </c>
      <c r="F525" s="11">
        <v>621022</v>
      </c>
      <c r="G525" s="11" t="s">
        <v>100</v>
      </c>
      <c r="H525" s="11" t="s">
        <v>808</v>
      </c>
      <c r="I525" s="11" t="s">
        <v>114</v>
      </c>
      <c r="J525" s="11" t="s">
        <v>103</v>
      </c>
      <c r="K525" s="11">
        <v>0</v>
      </c>
      <c r="L525" s="11">
        <v>0</v>
      </c>
      <c r="M525" s="11">
        <v>0</v>
      </c>
      <c r="N525" s="17">
        <v>120</v>
      </c>
      <c r="O525" s="25">
        <v>2</v>
      </c>
      <c r="P525" s="26">
        <v>0</v>
      </c>
      <c r="Q525" s="25">
        <v>0</v>
      </c>
      <c r="R525" s="26">
        <v>0</v>
      </c>
      <c r="S525" s="26">
        <v>0</v>
      </c>
      <c r="T525" s="31">
        <v>100</v>
      </c>
      <c r="U525" s="32">
        <v>100</v>
      </c>
      <c r="V525" s="17">
        <v>10</v>
      </c>
      <c r="W525" s="11">
        <v>40</v>
      </c>
      <c r="X525" s="11">
        <v>30</v>
      </c>
      <c r="Y525" s="11">
        <v>60</v>
      </c>
      <c r="Z525" s="37">
        <v>0</v>
      </c>
      <c r="AA525" s="38"/>
      <c r="AB525" s="9">
        <v>100</v>
      </c>
      <c r="AC525" s="9">
        <v>150</v>
      </c>
      <c r="AD525" s="9">
        <v>100</v>
      </c>
      <c r="AE525" s="9">
        <v>0</v>
      </c>
      <c r="AF525" s="9">
        <v>0</v>
      </c>
      <c r="AG525" s="9">
        <v>0</v>
      </c>
      <c r="AH525" s="9">
        <v>0</v>
      </c>
      <c r="AI525" s="9">
        <v>0</v>
      </c>
      <c r="AJ525" s="9">
        <v>0</v>
      </c>
      <c r="AK525" s="9"/>
      <c r="AL525" s="9"/>
      <c r="AM525" s="9"/>
      <c r="AN525" s="44">
        <f t="shared" si="41"/>
        <v>810</v>
      </c>
      <c r="AO525" s="9" t="str">
        <f>VLOOKUP(H525,'[1]3.公布版'!$H:$AN,33,0)</f>
        <v>皮肤科</v>
      </c>
      <c r="AP525" s="9">
        <f t="shared" si="42"/>
        <v>5</v>
      </c>
      <c r="AQ525" s="9">
        <f>COUNTIF(AO:AO,AO525)</f>
        <v>15</v>
      </c>
      <c r="AR525" s="46">
        <f t="shared" si="43"/>
        <v>0.333333333333333</v>
      </c>
      <c r="AS525" s="47">
        <f t="shared" si="44"/>
        <v>1.25</v>
      </c>
      <c r="AT525" s="9">
        <v>1200</v>
      </c>
      <c r="AU525" s="9">
        <v>21</v>
      </c>
      <c r="AV525" s="48">
        <f t="shared" si="40"/>
        <v>1500</v>
      </c>
      <c r="AW525" s="9"/>
    </row>
    <row r="526" s="1" customFormat="1" ht="22" customHeight="1" spans="1:49">
      <c r="A526" s="9"/>
      <c r="B526" s="9"/>
      <c r="C526" s="9" t="s">
        <v>228</v>
      </c>
      <c r="D526" s="9">
        <v>520</v>
      </c>
      <c r="E526" s="19" t="s">
        <v>1151</v>
      </c>
      <c r="F526" s="11" t="s">
        <v>1152</v>
      </c>
      <c r="G526" s="11" t="s">
        <v>113</v>
      </c>
      <c r="H526" s="11" t="s">
        <v>808</v>
      </c>
      <c r="I526" s="11" t="s">
        <v>102</v>
      </c>
      <c r="J526" s="17" t="s">
        <v>103</v>
      </c>
      <c r="K526" s="17">
        <v>0</v>
      </c>
      <c r="L526" s="17">
        <v>0</v>
      </c>
      <c r="M526" s="17">
        <v>0</v>
      </c>
      <c r="N526" s="17">
        <v>160</v>
      </c>
      <c r="O526" s="26">
        <v>0</v>
      </c>
      <c r="P526" s="26">
        <v>10</v>
      </c>
      <c r="Q526" s="26">
        <v>3</v>
      </c>
      <c r="R526" s="26">
        <v>0</v>
      </c>
      <c r="S526" s="26">
        <v>0</v>
      </c>
      <c r="T526" s="34">
        <v>260</v>
      </c>
      <c r="U526" s="35">
        <v>100</v>
      </c>
      <c r="V526" s="17">
        <v>10</v>
      </c>
      <c r="W526" s="17">
        <v>60</v>
      </c>
      <c r="X526" s="17">
        <v>60</v>
      </c>
      <c r="Y526" s="17">
        <v>60</v>
      </c>
      <c r="Z526" s="37">
        <v>0</v>
      </c>
      <c r="AA526" s="9"/>
      <c r="AB526" s="9">
        <v>0</v>
      </c>
      <c r="AC526" s="9">
        <v>0</v>
      </c>
      <c r="AD526" s="9">
        <v>0</v>
      </c>
      <c r="AE526" s="9">
        <v>0</v>
      </c>
      <c r="AF526" s="9">
        <v>0</v>
      </c>
      <c r="AG526" s="9">
        <v>0</v>
      </c>
      <c r="AH526" s="9">
        <v>0</v>
      </c>
      <c r="AI526" s="9">
        <v>0</v>
      </c>
      <c r="AJ526" s="9">
        <v>0</v>
      </c>
      <c r="AK526" s="9"/>
      <c r="AL526" s="9"/>
      <c r="AM526" s="9"/>
      <c r="AN526" s="44">
        <f t="shared" si="41"/>
        <v>710</v>
      </c>
      <c r="AO526" s="9" t="str">
        <f>VLOOKUP(H526,'[1]3.公布版'!$H:$AN,33,0)</f>
        <v>皮肤科</v>
      </c>
      <c r="AP526" s="9">
        <f t="shared" si="42"/>
        <v>6</v>
      </c>
      <c r="AQ526" s="9">
        <f>COUNTIF(AO:AO,AO526)</f>
        <v>15</v>
      </c>
      <c r="AR526" s="46">
        <f t="shared" si="43"/>
        <v>0.4</v>
      </c>
      <c r="AS526" s="47">
        <f t="shared" si="44"/>
        <v>1.25</v>
      </c>
      <c r="AT526" s="9">
        <v>1200</v>
      </c>
      <c r="AU526" s="9">
        <v>21</v>
      </c>
      <c r="AV526" s="48">
        <f t="shared" si="40"/>
        <v>1500</v>
      </c>
      <c r="AW526" s="9"/>
    </row>
    <row r="527" s="1" customFormat="1" ht="22" customHeight="1" spans="1:49">
      <c r="A527" s="9"/>
      <c r="B527" s="9"/>
      <c r="C527" s="9" t="s">
        <v>228</v>
      </c>
      <c r="D527" s="9">
        <v>521</v>
      </c>
      <c r="E527" s="19" t="s">
        <v>1153</v>
      </c>
      <c r="F527" s="11" t="s">
        <v>1154</v>
      </c>
      <c r="G527" s="11" t="s">
        <v>100</v>
      </c>
      <c r="H527" s="11" t="s">
        <v>808</v>
      </c>
      <c r="I527" s="11" t="s">
        <v>102</v>
      </c>
      <c r="J527" s="17" t="s">
        <v>103</v>
      </c>
      <c r="K527" s="17">
        <v>0</v>
      </c>
      <c r="L527" s="17">
        <v>0</v>
      </c>
      <c r="M527" s="17">
        <v>0</v>
      </c>
      <c r="N527" s="17">
        <v>160</v>
      </c>
      <c r="O527" s="26">
        <v>0</v>
      </c>
      <c r="P527" s="26">
        <v>6</v>
      </c>
      <c r="Q527" s="26">
        <v>3</v>
      </c>
      <c r="R527" s="26">
        <v>0</v>
      </c>
      <c r="S527" s="26">
        <v>0</v>
      </c>
      <c r="T527" s="34">
        <v>180</v>
      </c>
      <c r="U527" s="35">
        <v>100</v>
      </c>
      <c r="V527" s="17">
        <v>10</v>
      </c>
      <c r="W527" s="17">
        <v>80</v>
      </c>
      <c r="X527" s="17">
        <v>60</v>
      </c>
      <c r="Y527" s="17">
        <v>30</v>
      </c>
      <c r="Z527" s="37">
        <v>0</v>
      </c>
      <c r="AA527" s="9"/>
      <c r="AB527" s="9">
        <v>0</v>
      </c>
      <c r="AC527" s="9">
        <v>0</v>
      </c>
      <c r="AD527" s="9">
        <v>0</v>
      </c>
      <c r="AE527" s="9">
        <v>0</v>
      </c>
      <c r="AF527" s="9">
        <v>40</v>
      </c>
      <c r="AG527" s="9">
        <v>0</v>
      </c>
      <c r="AH527" s="9">
        <v>0</v>
      </c>
      <c r="AI527" s="9">
        <v>0</v>
      </c>
      <c r="AJ527" s="9">
        <v>0</v>
      </c>
      <c r="AK527" s="9"/>
      <c r="AL527" s="9"/>
      <c r="AM527" s="9"/>
      <c r="AN527" s="44">
        <f t="shared" si="41"/>
        <v>660</v>
      </c>
      <c r="AO527" s="9" t="str">
        <f>VLOOKUP(H527,'[1]3.公布版'!$H:$AN,33,0)</f>
        <v>皮肤科</v>
      </c>
      <c r="AP527" s="9">
        <f t="shared" si="42"/>
        <v>7</v>
      </c>
      <c r="AQ527" s="9">
        <f>COUNTIF(AO:AO,AO527)</f>
        <v>15</v>
      </c>
      <c r="AR527" s="46">
        <f t="shared" si="43"/>
        <v>0.466666666666667</v>
      </c>
      <c r="AS527" s="47">
        <f t="shared" si="44"/>
        <v>1</v>
      </c>
      <c r="AT527" s="9">
        <v>1200</v>
      </c>
      <c r="AU527" s="9">
        <v>21</v>
      </c>
      <c r="AV527" s="48">
        <f t="shared" si="40"/>
        <v>1200</v>
      </c>
      <c r="AW527" s="9"/>
    </row>
    <row r="528" s="1" customFormat="1" ht="22" customHeight="1" spans="1:49">
      <c r="A528" s="9"/>
      <c r="B528" s="9"/>
      <c r="C528" s="9" t="s">
        <v>808</v>
      </c>
      <c r="D528" s="9">
        <v>522</v>
      </c>
      <c r="E528" s="12" t="s">
        <v>1155</v>
      </c>
      <c r="F528" s="11" t="s">
        <v>1156</v>
      </c>
      <c r="G528" s="11" t="s">
        <v>100</v>
      </c>
      <c r="H528" s="11" t="s">
        <v>808</v>
      </c>
      <c r="I528" s="11" t="s">
        <v>109</v>
      </c>
      <c r="J528" s="11" t="s">
        <v>103</v>
      </c>
      <c r="K528" s="11">
        <v>0</v>
      </c>
      <c r="L528" s="11">
        <v>0</v>
      </c>
      <c r="M528" s="11">
        <v>0</v>
      </c>
      <c r="N528" s="17">
        <v>120</v>
      </c>
      <c r="O528" s="26">
        <v>0</v>
      </c>
      <c r="P528" s="26">
        <v>2</v>
      </c>
      <c r="Q528" s="26">
        <v>1</v>
      </c>
      <c r="R528" s="26">
        <v>0</v>
      </c>
      <c r="S528" s="26">
        <v>0</v>
      </c>
      <c r="T528" s="31">
        <v>60</v>
      </c>
      <c r="U528" s="32">
        <v>100</v>
      </c>
      <c r="V528" s="17">
        <v>10</v>
      </c>
      <c r="W528" s="17">
        <v>0</v>
      </c>
      <c r="X528" s="17">
        <v>0</v>
      </c>
      <c r="Y528" s="17">
        <v>0</v>
      </c>
      <c r="Z528" s="17">
        <v>0</v>
      </c>
      <c r="AA528" s="9"/>
      <c r="AB528" s="9">
        <v>100</v>
      </c>
      <c r="AC528" s="9">
        <v>150</v>
      </c>
      <c r="AD528" s="9">
        <v>100</v>
      </c>
      <c r="AE528" s="9">
        <v>0</v>
      </c>
      <c r="AF528" s="9">
        <v>0</v>
      </c>
      <c r="AG528" s="9">
        <v>0</v>
      </c>
      <c r="AH528" s="9">
        <v>0</v>
      </c>
      <c r="AI528" s="9">
        <v>0</v>
      </c>
      <c r="AJ528" s="9">
        <v>0</v>
      </c>
      <c r="AK528" s="9"/>
      <c r="AL528" s="9"/>
      <c r="AM528" s="9"/>
      <c r="AN528" s="44">
        <f t="shared" si="41"/>
        <v>640</v>
      </c>
      <c r="AO528" s="9" t="str">
        <f>VLOOKUP(H528,'[1]3.公布版'!$H:$AN,33,0)</f>
        <v>皮肤科</v>
      </c>
      <c r="AP528" s="9">
        <f t="shared" si="42"/>
        <v>8</v>
      </c>
      <c r="AQ528" s="9">
        <f>COUNTIF(AO:AO,AO528)</f>
        <v>15</v>
      </c>
      <c r="AR528" s="46">
        <f t="shared" si="43"/>
        <v>0.533333333333333</v>
      </c>
      <c r="AS528" s="47">
        <f t="shared" si="44"/>
        <v>1</v>
      </c>
      <c r="AT528" s="9">
        <v>1200</v>
      </c>
      <c r="AU528" s="9">
        <v>21</v>
      </c>
      <c r="AV528" s="48">
        <f t="shared" si="40"/>
        <v>1200</v>
      </c>
      <c r="AW528" s="9"/>
    </row>
    <row r="529" s="1" customFormat="1" ht="22" customHeight="1" spans="1:49">
      <c r="A529" s="9"/>
      <c r="B529" s="9"/>
      <c r="C529" s="9" t="s">
        <v>808</v>
      </c>
      <c r="D529" s="9">
        <v>523</v>
      </c>
      <c r="E529" s="13" t="s">
        <v>1157</v>
      </c>
      <c r="F529" s="11" t="s">
        <v>1158</v>
      </c>
      <c r="G529" s="11" t="s">
        <v>113</v>
      </c>
      <c r="H529" s="11" t="s">
        <v>808</v>
      </c>
      <c r="I529" s="11" t="s">
        <v>114</v>
      </c>
      <c r="J529" s="11" t="s">
        <v>103</v>
      </c>
      <c r="K529" s="11">
        <v>0</v>
      </c>
      <c r="L529" s="11">
        <v>0</v>
      </c>
      <c r="M529" s="11">
        <v>0</v>
      </c>
      <c r="N529" s="17">
        <v>120</v>
      </c>
      <c r="O529" s="26">
        <v>0</v>
      </c>
      <c r="P529" s="26">
        <v>2</v>
      </c>
      <c r="Q529" s="26">
        <v>1</v>
      </c>
      <c r="R529" s="26">
        <v>0</v>
      </c>
      <c r="S529" s="26">
        <v>0</v>
      </c>
      <c r="T529" s="31">
        <v>60</v>
      </c>
      <c r="U529" s="32">
        <v>100</v>
      </c>
      <c r="V529" s="17">
        <v>10</v>
      </c>
      <c r="W529" s="11">
        <v>0</v>
      </c>
      <c r="X529" s="11">
        <v>0</v>
      </c>
      <c r="Y529" s="11">
        <v>0</v>
      </c>
      <c r="Z529" s="17">
        <v>0</v>
      </c>
      <c r="AA529" s="38"/>
      <c r="AB529" s="9">
        <v>100</v>
      </c>
      <c r="AC529" s="9">
        <v>150</v>
      </c>
      <c r="AD529" s="9">
        <v>100</v>
      </c>
      <c r="AE529" s="9">
        <v>0</v>
      </c>
      <c r="AF529" s="9">
        <v>0</v>
      </c>
      <c r="AG529" s="9">
        <v>0</v>
      </c>
      <c r="AH529" s="9">
        <v>0</v>
      </c>
      <c r="AI529" s="9">
        <v>0</v>
      </c>
      <c r="AJ529" s="9">
        <v>0</v>
      </c>
      <c r="AK529" s="9"/>
      <c r="AL529" s="9"/>
      <c r="AM529" s="9"/>
      <c r="AN529" s="44">
        <f t="shared" si="41"/>
        <v>640</v>
      </c>
      <c r="AO529" s="9" t="str">
        <f>VLOOKUP(H529,'[1]3.公布版'!$H:$AN,33,0)</f>
        <v>皮肤科</v>
      </c>
      <c r="AP529" s="9">
        <f t="shared" si="42"/>
        <v>8</v>
      </c>
      <c r="AQ529" s="9">
        <f>COUNTIF(AO:AO,AO529)</f>
        <v>15</v>
      </c>
      <c r="AR529" s="46">
        <f t="shared" si="43"/>
        <v>0.533333333333333</v>
      </c>
      <c r="AS529" s="47">
        <f t="shared" si="44"/>
        <v>1</v>
      </c>
      <c r="AT529" s="9">
        <v>1200</v>
      </c>
      <c r="AU529" s="9">
        <v>21</v>
      </c>
      <c r="AV529" s="48">
        <f t="shared" si="40"/>
        <v>1200</v>
      </c>
      <c r="AW529" s="9"/>
    </row>
    <row r="530" s="1" customFormat="1" ht="22" customHeight="1" spans="1:49">
      <c r="A530" s="9"/>
      <c r="B530" s="9"/>
      <c r="C530" s="9" t="s">
        <v>228</v>
      </c>
      <c r="D530" s="9">
        <v>524</v>
      </c>
      <c r="E530" s="18" t="s">
        <v>1159</v>
      </c>
      <c r="F530" s="11" t="s">
        <v>1160</v>
      </c>
      <c r="G530" s="11" t="s">
        <v>100</v>
      </c>
      <c r="H530" s="11" t="s">
        <v>808</v>
      </c>
      <c r="I530" s="11" t="s">
        <v>102</v>
      </c>
      <c r="J530" s="17" t="s">
        <v>103</v>
      </c>
      <c r="K530" s="17">
        <v>0</v>
      </c>
      <c r="L530" s="17">
        <v>0</v>
      </c>
      <c r="M530" s="17">
        <v>0</v>
      </c>
      <c r="N530" s="17">
        <v>160</v>
      </c>
      <c r="O530" s="26">
        <v>0</v>
      </c>
      <c r="P530" s="26">
        <v>7</v>
      </c>
      <c r="Q530" s="26">
        <v>2</v>
      </c>
      <c r="R530" s="26">
        <v>0</v>
      </c>
      <c r="S530" s="26">
        <v>0</v>
      </c>
      <c r="T530" s="34">
        <v>180</v>
      </c>
      <c r="U530" s="35">
        <v>100</v>
      </c>
      <c r="V530" s="17">
        <v>10</v>
      </c>
      <c r="W530" s="17">
        <v>60</v>
      </c>
      <c r="X530" s="17">
        <v>60</v>
      </c>
      <c r="Y530" s="17">
        <v>60</v>
      </c>
      <c r="Z530" s="37">
        <v>0</v>
      </c>
      <c r="AA530" s="9"/>
      <c r="AB530" s="9">
        <v>0</v>
      </c>
      <c r="AC530" s="9">
        <v>0</v>
      </c>
      <c r="AD530" s="9">
        <v>0</v>
      </c>
      <c r="AE530" s="9">
        <v>0</v>
      </c>
      <c r="AF530" s="9">
        <v>0</v>
      </c>
      <c r="AG530" s="9">
        <v>0</v>
      </c>
      <c r="AH530" s="9">
        <v>0</v>
      </c>
      <c r="AI530" s="9">
        <v>0</v>
      </c>
      <c r="AJ530" s="9">
        <v>0</v>
      </c>
      <c r="AK530" s="9"/>
      <c r="AL530" s="9"/>
      <c r="AM530" s="9"/>
      <c r="AN530" s="44">
        <f t="shared" si="41"/>
        <v>630</v>
      </c>
      <c r="AO530" s="9" t="str">
        <f>VLOOKUP(H530,'[1]3.公布版'!$H:$AN,33,0)</f>
        <v>皮肤科</v>
      </c>
      <c r="AP530" s="9">
        <f t="shared" si="42"/>
        <v>10</v>
      </c>
      <c r="AQ530" s="9">
        <f>COUNTIF(AO:AO,AO530)</f>
        <v>15</v>
      </c>
      <c r="AR530" s="46">
        <f t="shared" si="43"/>
        <v>0.666666666666667</v>
      </c>
      <c r="AS530" s="47">
        <f t="shared" si="44"/>
        <v>0.75</v>
      </c>
      <c r="AT530" s="9">
        <v>1200</v>
      </c>
      <c r="AU530" s="9">
        <v>21</v>
      </c>
      <c r="AV530" s="48">
        <f t="shared" si="40"/>
        <v>900</v>
      </c>
      <c r="AW530" s="9"/>
    </row>
    <row r="531" s="1" customFormat="1" ht="22" customHeight="1" spans="1:49">
      <c r="A531" s="9"/>
      <c r="B531" s="9"/>
      <c r="C531" s="9" t="s">
        <v>228</v>
      </c>
      <c r="D531" s="9">
        <v>525</v>
      </c>
      <c r="E531" s="19" t="s">
        <v>1161</v>
      </c>
      <c r="F531" s="11" t="s">
        <v>1162</v>
      </c>
      <c r="G531" s="11" t="s">
        <v>100</v>
      </c>
      <c r="H531" s="11" t="s">
        <v>808</v>
      </c>
      <c r="I531" s="11" t="s">
        <v>102</v>
      </c>
      <c r="J531" s="17" t="s">
        <v>103</v>
      </c>
      <c r="K531" s="17">
        <v>0</v>
      </c>
      <c r="L531" s="17">
        <v>0</v>
      </c>
      <c r="M531" s="17">
        <v>0</v>
      </c>
      <c r="N531" s="17">
        <v>160</v>
      </c>
      <c r="O531" s="26">
        <v>0</v>
      </c>
      <c r="P531" s="26">
        <v>7</v>
      </c>
      <c r="Q531" s="26">
        <v>2</v>
      </c>
      <c r="R531" s="26">
        <v>0</v>
      </c>
      <c r="S531" s="26">
        <v>0</v>
      </c>
      <c r="T531" s="34">
        <v>180</v>
      </c>
      <c r="U531" s="35">
        <v>100</v>
      </c>
      <c r="V531" s="17">
        <v>10</v>
      </c>
      <c r="W531" s="17">
        <v>40</v>
      </c>
      <c r="X531" s="17">
        <v>60</v>
      </c>
      <c r="Y531" s="17">
        <v>60</v>
      </c>
      <c r="Z531" s="37">
        <v>0</v>
      </c>
      <c r="AA531" s="9"/>
      <c r="AB531" s="9">
        <v>0</v>
      </c>
      <c r="AC531" s="9">
        <v>0</v>
      </c>
      <c r="AD531" s="9">
        <v>0</v>
      </c>
      <c r="AE531" s="9">
        <v>0</v>
      </c>
      <c r="AF531" s="9">
        <v>0</v>
      </c>
      <c r="AG531" s="9">
        <v>0</v>
      </c>
      <c r="AH531" s="9">
        <v>0</v>
      </c>
      <c r="AI531" s="9">
        <v>0</v>
      </c>
      <c r="AJ531" s="9">
        <v>0</v>
      </c>
      <c r="AK531" s="9"/>
      <c r="AL531" s="9"/>
      <c r="AM531" s="9"/>
      <c r="AN531" s="44">
        <f t="shared" si="41"/>
        <v>610</v>
      </c>
      <c r="AO531" s="9" t="str">
        <f>VLOOKUP(H531,'[1]3.公布版'!$H:$AN,33,0)</f>
        <v>皮肤科</v>
      </c>
      <c r="AP531" s="9">
        <f t="shared" si="42"/>
        <v>11</v>
      </c>
      <c r="AQ531" s="9">
        <f>COUNTIF(AO:AO,AO531)</f>
        <v>15</v>
      </c>
      <c r="AR531" s="46">
        <f t="shared" si="43"/>
        <v>0.733333333333333</v>
      </c>
      <c r="AS531" s="47">
        <f t="shared" si="44"/>
        <v>0.75</v>
      </c>
      <c r="AT531" s="9">
        <v>1200</v>
      </c>
      <c r="AU531" s="9">
        <v>21</v>
      </c>
      <c r="AV531" s="48">
        <f t="shared" si="40"/>
        <v>900</v>
      </c>
      <c r="AW531" s="9"/>
    </row>
    <row r="532" s="1" customFormat="1" ht="22" customHeight="1" spans="1:49">
      <c r="A532" s="9"/>
      <c r="B532" s="9"/>
      <c r="C532" s="9" t="s">
        <v>808</v>
      </c>
      <c r="D532" s="9">
        <v>526</v>
      </c>
      <c r="E532" s="12" t="s">
        <v>1163</v>
      </c>
      <c r="F532" s="11" t="s">
        <v>1164</v>
      </c>
      <c r="G532" s="11" t="s">
        <v>100</v>
      </c>
      <c r="H532" s="11" t="s">
        <v>808</v>
      </c>
      <c r="I532" s="11" t="s">
        <v>114</v>
      </c>
      <c r="J532" s="11" t="s">
        <v>103</v>
      </c>
      <c r="K532" s="11">
        <v>0</v>
      </c>
      <c r="L532" s="11">
        <v>0</v>
      </c>
      <c r="M532" s="11">
        <v>0</v>
      </c>
      <c r="N532" s="17">
        <v>120</v>
      </c>
      <c r="O532" s="26">
        <v>0</v>
      </c>
      <c r="P532" s="26">
        <v>2</v>
      </c>
      <c r="Q532" s="26">
        <v>1</v>
      </c>
      <c r="R532" s="26">
        <v>0</v>
      </c>
      <c r="S532" s="26">
        <v>0</v>
      </c>
      <c r="T532" s="31">
        <v>60</v>
      </c>
      <c r="U532" s="32">
        <v>100</v>
      </c>
      <c r="V532" s="17">
        <v>10</v>
      </c>
      <c r="W532" s="11">
        <v>20</v>
      </c>
      <c r="X532" s="17">
        <v>0</v>
      </c>
      <c r="Y532" s="11">
        <v>30</v>
      </c>
      <c r="Z532" s="17">
        <v>0</v>
      </c>
      <c r="AA532" s="38"/>
      <c r="AB532" s="9">
        <v>100</v>
      </c>
      <c r="AC532" s="9">
        <v>150</v>
      </c>
      <c r="AD532" s="9">
        <v>0</v>
      </c>
      <c r="AE532" s="9">
        <v>0</v>
      </c>
      <c r="AF532" s="9">
        <v>0</v>
      </c>
      <c r="AG532" s="9">
        <v>0</v>
      </c>
      <c r="AH532" s="9">
        <v>0</v>
      </c>
      <c r="AI532" s="9">
        <v>0</v>
      </c>
      <c r="AJ532" s="9">
        <v>0</v>
      </c>
      <c r="AK532" s="9"/>
      <c r="AL532" s="9"/>
      <c r="AM532" s="9"/>
      <c r="AN532" s="44">
        <f t="shared" si="41"/>
        <v>590</v>
      </c>
      <c r="AO532" s="9" t="str">
        <f>VLOOKUP(H532,'[1]3.公布版'!$H:$AN,33,0)</f>
        <v>皮肤科</v>
      </c>
      <c r="AP532" s="9">
        <f t="shared" si="42"/>
        <v>12</v>
      </c>
      <c r="AQ532" s="9">
        <f>COUNTIF(AO:AO,AO532)</f>
        <v>15</v>
      </c>
      <c r="AR532" s="46">
        <f t="shared" si="43"/>
        <v>0.8</v>
      </c>
      <c r="AS532" s="47">
        <f t="shared" si="44"/>
        <v>0.75</v>
      </c>
      <c r="AT532" s="9">
        <v>1200</v>
      </c>
      <c r="AU532" s="9">
        <v>21</v>
      </c>
      <c r="AV532" s="48">
        <f t="shared" si="40"/>
        <v>900</v>
      </c>
      <c r="AW532" s="9"/>
    </row>
    <row r="533" s="1" customFormat="1" ht="22" customHeight="1" spans="1:49">
      <c r="A533" s="9"/>
      <c r="B533" s="9"/>
      <c r="C533" s="9" t="s">
        <v>810</v>
      </c>
      <c r="D533" s="9">
        <v>527</v>
      </c>
      <c r="E533" s="17" t="s">
        <v>1165</v>
      </c>
      <c r="F533" s="11" t="s">
        <v>1166</v>
      </c>
      <c r="G533" s="11" t="s">
        <v>113</v>
      </c>
      <c r="H533" s="11" t="s">
        <v>808</v>
      </c>
      <c r="I533" s="11" t="s">
        <v>102</v>
      </c>
      <c r="J533" s="17" t="s">
        <v>103</v>
      </c>
      <c r="K533" s="17">
        <v>0</v>
      </c>
      <c r="L533" s="17">
        <v>0</v>
      </c>
      <c r="M533" s="17">
        <v>0</v>
      </c>
      <c r="N533" s="17">
        <v>160</v>
      </c>
      <c r="O533" s="26">
        <v>0</v>
      </c>
      <c r="P533" s="25">
        <v>1</v>
      </c>
      <c r="Q533" s="26">
        <v>1</v>
      </c>
      <c r="R533" s="26">
        <v>0</v>
      </c>
      <c r="S533" s="26">
        <v>0</v>
      </c>
      <c r="T533" s="34">
        <v>40</v>
      </c>
      <c r="U533" s="35">
        <v>100</v>
      </c>
      <c r="V533" s="17">
        <v>10</v>
      </c>
      <c r="W533" s="17">
        <v>20</v>
      </c>
      <c r="X533" s="17">
        <v>90</v>
      </c>
      <c r="Y533" s="17">
        <v>60</v>
      </c>
      <c r="Z533" s="13">
        <v>0</v>
      </c>
      <c r="AA533" s="9"/>
      <c r="AB533" s="9">
        <v>0</v>
      </c>
      <c r="AC533" s="9">
        <v>0</v>
      </c>
      <c r="AD533" s="9">
        <v>0</v>
      </c>
      <c r="AE533" s="9">
        <v>0</v>
      </c>
      <c r="AF533" s="9">
        <v>0</v>
      </c>
      <c r="AG533" s="9">
        <v>0</v>
      </c>
      <c r="AH533" s="9">
        <v>0</v>
      </c>
      <c r="AI533" s="9">
        <v>0</v>
      </c>
      <c r="AJ533" s="9">
        <v>0</v>
      </c>
      <c r="AK533" s="9"/>
      <c r="AL533" s="9"/>
      <c r="AM533" s="9"/>
      <c r="AN533" s="44">
        <f t="shared" si="41"/>
        <v>480</v>
      </c>
      <c r="AO533" s="9" t="str">
        <f>VLOOKUP(H533,'[1]3.公布版'!$H:$AN,33,0)</f>
        <v>皮肤科</v>
      </c>
      <c r="AP533" s="9">
        <f t="shared" si="42"/>
        <v>13</v>
      </c>
      <c r="AQ533" s="9">
        <f>COUNTIF(AO:AO,AO533)</f>
        <v>15</v>
      </c>
      <c r="AR533" s="46">
        <f t="shared" si="43"/>
        <v>0.866666666666667</v>
      </c>
      <c r="AS533" s="47">
        <f t="shared" si="44"/>
        <v>0.75</v>
      </c>
      <c r="AT533" s="9">
        <v>1200</v>
      </c>
      <c r="AU533" s="9">
        <v>21</v>
      </c>
      <c r="AV533" s="48">
        <f t="shared" si="40"/>
        <v>900</v>
      </c>
      <c r="AW533" s="9"/>
    </row>
    <row r="534" s="1" customFormat="1" ht="22" customHeight="1" spans="1:49">
      <c r="A534" s="9"/>
      <c r="B534" s="9"/>
      <c r="C534" s="9" t="s">
        <v>808</v>
      </c>
      <c r="D534" s="9">
        <v>528</v>
      </c>
      <c r="E534" s="12" t="s">
        <v>1167</v>
      </c>
      <c r="F534" s="11" t="s">
        <v>1168</v>
      </c>
      <c r="G534" s="11" t="s">
        <v>100</v>
      </c>
      <c r="H534" s="11" t="s">
        <v>808</v>
      </c>
      <c r="I534" s="11" t="s">
        <v>109</v>
      </c>
      <c r="J534" s="11" t="s">
        <v>103</v>
      </c>
      <c r="K534" s="11">
        <v>0</v>
      </c>
      <c r="L534" s="11">
        <v>0</v>
      </c>
      <c r="M534" s="11">
        <v>0</v>
      </c>
      <c r="N534" s="17">
        <v>120</v>
      </c>
      <c r="O534" s="26">
        <v>0</v>
      </c>
      <c r="P534" s="26">
        <v>2</v>
      </c>
      <c r="Q534" s="26">
        <v>1</v>
      </c>
      <c r="R534" s="26">
        <v>0</v>
      </c>
      <c r="S534" s="26">
        <v>0</v>
      </c>
      <c r="T534" s="31">
        <v>60</v>
      </c>
      <c r="U534" s="32">
        <v>100</v>
      </c>
      <c r="V534" s="17">
        <v>10</v>
      </c>
      <c r="W534" s="17">
        <v>0</v>
      </c>
      <c r="X534" s="17">
        <v>0</v>
      </c>
      <c r="Y534" s="17">
        <v>0</v>
      </c>
      <c r="Z534" s="17">
        <v>0</v>
      </c>
      <c r="AA534" s="9"/>
      <c r="AB534" s="9">
        <v>100</v>
      </c>
      <c r="AC534" s="9">
        <v>0</v>
      </c>
      <c r="AD534" s="9">
        <v>0</v>
      </c>
      <c r="AE534" s="9">
        <v>0</v>
      </c>
      <c r="AF534" s="9">
        <v>0</v>
      </c>
      <c r="AG534" s="9">
        <v>0</v>
      </c>
      <c r="AH534" s="9">
        <v>0</v>
      </c>
      <c r="AI534" s="9">
        <v>0</v>
      </c>
      <c r="AJ534" s="9">
        <v>0</v>
      </c>
      <c r="AK534" s="9"/>
      <c r="AL534" s="9"/>
      <c r="AM534" s="9"/>
      <c r="AN534" s="44">
        <f t="shared" si="41"/>
        <v>390</v>
      </c>
      <c r="AO534" s="9" t="str">
        <f>VLOOKUP(H534,'[1]3.公布版'!$H:$AN,33,0)</f>
        <v>皮肤科</v>
      </c>
      <c r="AP534" s="9">
        <f t="shared" si="42"/>
        <v>14</v>
      </c>
      <c r="AQ534" s="9">
        <f>COUNTIF(AO:AO,AO534)</f>
        <v>15</v>
      </c>
      <c r="AR534" s="46">
        <f t="shared" si="43"/>
        <v>0.933333333333333</v>
      </c>
      <c r="AS534" s="47">
        <f t="shared" si="44"/>
        <v>0.5</v>
      </c>
      <c r="AT534" s="9">
        <v>1200</v>
      </c>
      <c r="AU534" s="9">
        <v>21</v>
      </c>
      <c r="AV534" s="48">
        <f t="shared" si="40"/>
        <v>600</v>
      </c>
      <c r="AW534" s="9"/>
    </row>
    <row r="535" s="1" customFormat="1" ht="22" customHeight="1" spans="1:49">
      <c r="A535" s="9"/>
      <c r="B535" s="9"/>
      <c r="C535" s="9" t="s">
        <v>250</v>
      </c>
      <c r="D535" s="9">
        <v>529</v>
      </c>
      <c r="E535" s="17" t="s">
        <v>1169</v>
      </c>
      <c r="F535" s="11" t="s">
        <v>1170</v>
      </c>
      <c r="G535" s="11" t="s">
        <v>113</v>
      </c>
      <c r="H535" s="11" t="s">
        <v>808</v>
      </c>
      <c r="I535" s="11" t="s">
        <v>102</v>
      </c>
      <c r="J535" s="11" t="s">
        <v>103</v>
      </c>
      <c r="K535" s="11">
        <v>0</v>
      </c>
      <c r="L535" s="11">
        <v>0</v>
      </c>
      <c r="M535" s="11">
        <v>0</v>
      </c>
      <c r="N535" s="11">
        <v>160</v>
      </c>
      <c r="O535" s="26">
        <v>0</v>
      </c>
      <c r="P535" s="26">
        <v>0</v>
      </c>
      <c r="Q535" s="26">
        <v>2</v>
      </c>
      <c r="R535" s="26">
        <v>0</v>
      </c>
      <c r="S535" s="26">
        <v>0</v>
      </c>
      <c r="T535" s="31">
        <v>40</v>
      </c>
      <c r="U535" s="32">
        <v>100</v>
      </c>
      <c r="V535" s="11">
        <v>10</v>
      </c>
      <c r="W535" s="11">
        <v>20</v>
      </c>
      <c r="X535" s="11">
        <v>60</v>
      </c>
      <c r="Y535" s="11">
        <v>0</v>
      </c>
      <c r="Z535" s="37">
        <v>0</v>
      </c>
      <c r="AA535" s="38"/>
      <c r="AB535" s="9">
        <v>0</v>
      </c>
      <c r="AC535" s="9">
        <v>0</v>
      </c>
      <c r="AD535" s="9">
        <v>0</v>
      </c>
      <c r="AE535" s="9">
        <v>0</v>
      </c>
      <c r="AF535" s="9">
        <v>0</v>
      </c>
      <c r="AG535" s="9">
        <v>0</v>
      </c>
      <c r="AH535" s="9">
        <v>0</v>
      </c>
      <c r="AI535" s="9">
        <v>0</v>
      </c>
      <c r="AJ535" s="9">
        <v>0</v>
      </c>
      <c r="AK535" s="9"/>
      <c r="AL535" s="9"/>
      <c r="AM535" s="9"/>
      <c r="AN535" s="44">
        <f t="shared" si="41"/>
        <v>390</v>
      </c>
      <c r="AO535" s="9" t="str">
        <f>VLOOKUP(H535,'[1]3.公布版'!$H:$AN,33,0)</f>
        <v>皮肤科</v>
      </c>
      <c r="AP535" s="9">
        <f t="shared" si="42"/>
        <v>14</v>
      </c>
      <c r="AQ535" s="9">
        <f>COUNTIF(AO:AO,AO535)</f>
        <v>15</v>
      </c>
      <c r="AR535" s="46">
        <f t="shared" si="43"/>
        <v>0.933333333333333</v>
      </c>
      <c r="AS535" s="47">
        <f t="shared" si="44"/>
        <v>0.5</v>
      </c>
      <c r="AT535" s="9">
        <v>1200</v>
      </c>
      <c r="AU535" s="9">
        <v>21</v>
      </c>
      <c r="AV535" s="48">
        <f t="shared" si="40"/>
        <v>600</v>
      </c>
      <c r="AW535" s="9"/>
    </row>
    <row r="536" s="1" customFormat="1" ht="22" customHeight="1" spans="1:49">
      <c r="A536" s="9"/>
      <c r="B536" s="9"/>
      <c r="C536" s="9" t="s">
        <v>1171</v>
      </c>
      <c r="D536" s="9">
        <v>530</v>
      </c>
      <c r="E536" s="19" t="s">
        <v>1172</v>
      </c>
      <c r="F536" s="11" t="s">
        <v>1173</v>
      </c>
      <c r="G536" s="11" t="s">
        <v>100</v>
      </c>
      <c r="H536" s="11" t="s">
        <v>1174</v>
      </c>
      <c r="I536" s="11" t="s">
        <v>114</v>
      </c>
      <c r="J536" s="11" t="s">
        <v>103</v>
      </c>
      <c r="K536" s="11">
        <v>0</v>
      </c>
      <c r="L536" s="11">
        <v>0</v>
      </c>
      <c r="M536" s="11">
        <v>0</v>
      </c>
      <c r="N536" s="11">
        <v>160</v>
      </c>
      <c r="O536" s="26">
        <v>0</v>
      </c>
      <c r="P536" s="26">
        <v>4</v>
      </c>
      <c r="Q536" s="26">
        <v>1</v>
      </c>
      <c r="R536" s="26">
        <v>0</v>
      </c>
      <c r="S536" s="26">
        <v>0</v>
      </c>
      <c r="T536" s="31">
        <v>100</v>
      </c>
      <c r="U536" s="32">
        <v>100</v>
      </c>
      <c r="V536" s="36">
        <v>10</v>
      </c>
      <c r="W536" s="17">
        <v>80</v>
      </c>
      <c r="X536" s="36">
        <v>120</v>
      </c>
      <c r="Y536" s="36">
        <v>120</v>
      </c>
      <c r="Z536" s="13">
        <v>0</v>
      </c>
      <c r="AA536" s="38"/>
      <c r="AB536" s="9">
        <v>100</v>
      </c>
      <c r="AC536" s="9">
        <v>150</v>
      </c>
      <c r="AD536" s="9">
        <v>100</v>
      </c>
      <c r="AE536" s="9">
        <v>0</v>
      </c>
      <c r="AF536" s="9">
        <v>0</v>
      </c>
      <c r="AG536" s="9">
        <v>0</v>
      </c>
      <c r="AH536" s="9">
        <v>0</v>
      </c>
      <c r="AI536" s="9">
        <v>0</v>
      </c>
      <c r="AJ536" s="9">
        <v>0</v>
      </c>
      <c r="AK536" s="9"/>
      <c r="AL536" s="9"/>
      <c r="AM536" s="9"/>
      <c r="AN536" s="44">
        <f t="shared" si="41"/>
        <v>1040</v>
      </c>
      <c r="AO536" s="9" t="str">
        <f>VLOOKUP(H536,'[1]3.公布版'!$H:$AN,33,0)</f>
        <v>全科</v>
      </c>
      <c r="AP536" s="9">
        <f t="shared" si="42"/>
        <v>1</v>
      </c>
      <c r="AQ536" s="9">
        <f>COUNTIF(AO:AO,AO536)</f>
        <v>58</v>
      </c>
      <c r="AR536" s="46">
        <f t="shared" si="43"/>
        <v>0.0172413793103448</v>
      </c>
      <c r="AS536" s="47">
        <f t="shared" si="44"/>
        <v>1.5</v>
      </c>
      <c r="AT536" s="9">
        <v>1200</v>
      </c>
      <c r="AU536" s="9">
        <v>21</v>
      </c>
      <c r="AV536" s="48">
        <f t="shared" si="40"/>
        <v>1800</v>
      </c>
      <c r="AW536" s="9"/>
    </row>
    <row r="537" s="1" customFormat="1" ht="22" customHeight="1" spans="1:49">
      <c r="A537" s="9"/>
      <c r="B537" s="9"/>
      <c r="C537" s="9" t="s">
        <v>1175</v>
      </c>
      <c r="D537" s="9">
        <v>531</v>
      </c>
      <c r="E537" s="17" t="s">
        <v>1176</v>
      </c>
      <c r="F537" s="11" t="s">
        <v>1177</v>
      </c>
      <c r="G537" s="11" t="s">
        <v>100</v>
      </c>
      <c r="H537" s="11" t="s">
        <v>1174</v>
      </c>
      <c r="I537" s="11" t="s">
        <v>114</v>
      </c>
      <c r="J537" s="11" t="s">
        <v>103</v>
      </c>
      <c r="K537" s="11">
        <v>0</v>
      </c>
      <c r="L537" s="11">
        <v>0</v>
      </c>
      <c r="M537" s="11">
        <v>0</v>
      </c>
      <c r="N537" s="11">
        <v>160</v>
      </c>
      <c r="O537" s="26">
        <v>0</v>
      </c>
      <c r="P537" s="26">
        <v>5</v>
      </c>
      <c r="Q537" s="26">
        <v>1</v>
      </c>
      <c r="R537" s="26">
        <v>0</v>
      </c>
      <c r="S537" s="26">
        <v>0</v>
      </c>
      <c r="T537" s="31">
        <v>120</v>
      </c>
      <c r="U537" s="32">
        <v>100</v>
      </c>
      <c r="V537" s="17">
        <v>10</v>
      </c>
      <c r="W537" s="17">
        <v>60</v>
      </c>
      <c r="X537" s="17">
        <v>90</v>
      </c>
      <c r="Y537" s="17">
        <v>90</v>
      </c>
      <c r="Z537" s="13">
        <v>20</v>
      </c>
      <c r="AA537" s="38"/>
      <c r="AB537" s="9">
        <v>100</v>
      </c>
      <c r="AC537" s="9">
        <v>150</v>
      </c>
      <c r="AD537" s="9">
        <v>100</v>
      </c>
      <c r="AE537" s="9">
        <v>0</v>
      </c>
      <c r="AF537" s="9">
        <v>40</v>
      </c>
      <c r="AG537" s="9">
        <v>0</v>
      </c>
      <c r="AH537" s="9">
        <v>0</v>
      </c>
      <c r="AI537" s="9">
        <v>0</v>
      </c>
      <c r="AJ537" s="9">
        <v>0</v>
      </c>
      <c r="AK537" s="9"/>
      <c r="AL537" s="9"/>
      <c r="AM537" s="9"/>
      <c r="AN537" s="44">
        <f t="shared" si="41"/>
        <v>1040</v>
      </c>
      <c r="AO537" s="9" t="str">
        <f>VLOOKUP(H537,'[1]3.公布版'!$H:$AN,33,0)</f>
        <v>全科</v>
      </c>
      <c r="AP537" s="9">
        <f t="shared" si="42"/>
        <v>1</v>
      </c>
      <c r="AQ537" s="9">
        <f>COUNTIF(AO:AO,AO537)</f>
        <v>58</v>
      </c>
      <c r="AR537" s="46">
        <f t="shared" si="43"/>
        <v>0.0172413793103448</v>
      </c>
      <c r="AS537" s="47">
        <f t="shared" si="44"/>
        <v>1.5</v>
      </c>
      <c r="AT537" s="9">
        <v>1200</v>
      </c>
      <c r="AU537" s="9">
        <v>21</v>
      </c>
      <c r="AV537" s="48">
        <f t="shared" si="40"/>
        <v>1800</v>
      </c>
      <c r="AW537" s="9"/>
    </row>
    <row r="538" s="1" customFormat="1" ht="22" customHeight="1" spans="1:49">
      <c r="A538" s="9"/>
      <c r="B538" s="9"/>
      <c r="C538" s="9" t="s">
        <v>752</v>
      </c>
      <c r="D538" s="9">
        <v>533</v>
      </c>
      <c r="E538" s="11" t="s">
        <v>1178</v>
      </c>
      <c r="F538" s="11" t="s">
        <v>1179</v>
      </c>
      <c r="G538" s="11" t="s">
        <v>100</v>
      </c>
      <c r="H538" s="11" t="s">
        <v>1174</v>
      </c>
      <c r="I538" s="11" t="s">
        <v>109</v>
      </c>
      <c r="J538" s="11" t="s">
        <v>103</v>
      </c>
      <c r="K538" s="11">
        <v>0</v>
      </c>
      <c r="L538" s="11">
        <v>0</v>
      </c>
      <c r="M538" s="11">
        <v>0</v>
      </c>
      <c r="N538" s="11">
        <v>160</v>
      </c>
      <c r="O538" s="26">
        <v>0</v>
      </c>
      <c r="P538" s="25">
        <v>5</v>
      </c>
      <c r="Q538" s="26">
        <v>1</v>
      </c>
      <c r="R538" s="26">
        <v>0</v>
      </c>
      <c r="S538" s="26">
        <v>0</v>
      </c>
      <c r="T538" s="31">
        <v>120</v>
      </c>
      <c r="U538" s="32">
        <v>100</v>
      </c>
      <c r="V538" s="11">
        <v>10</v>
      </c>
      <c r="W538" s="11">
        <v>40</v>
      </c>
      <c r="X538" s="11">
        <v>60</v>
      </c>
      <c r="Y538" s="11">
        <v>60</v>
      </c>
      <c r="Z538" s="11">
        <v>40</v>
      </c>
      <c r="AA538" s="63" t="s">
        <v>104</v>
      </c>
      <c r="AB538" s="9">
        <v>100</v>
      </c>
      <c r="AC538" s="9">
        <v>150</v>
      </c>
      <c r="AD538" s="9">
        <v>100</v>
      </c>
      <c r="AE538" s="9">
        <v>0</v>
      </c>
      <c r="AF538" s="9">
        <v>60</v>
      </c>
      <c r="AG538" s="9">
        <v>0</v>
      </c>
      <c r="AH538" s="9">
        <v>0</v>
      </c>
      <c r="AI538" s="9">
        <v>0</v>
      </c>
      <c r="AJ538" s="9">
        <v>0</v>
      </c>
      <c r="AK538" s="9"/>
      <c r="AL538" s="9"/>
      <c r="AM538" s="9"/>
      <c r="AN538" s="44">
        <f t="shared" si="41"/>
        <v>1000</v>
      </c>
      <c r="AO538" s="9" t="str">
        <f>VLOOKUP(H538,'[1]3.公布版'!$H:$AN,33,0)</f>
        <v>全科</v>
      </c>
      <c r="AP538" s="9">
        <f t="shared" si="42"/>
        <v>3</v>
      </c>
      <c r="AQ538" s="9">
        <f>COUNTIF(AO:AO,AO538)</f>
        <v>58</v>
      </c>
      <c r="AR538" s="46">
        <f t="shared" si="43"/>
        <v>0.0517241379310345</v>
      </c>
      <c r="AS538" s="47">
        <f t="shared" si="44"/>
        <v>1.5</v>
      </c>
      <c r="AT538" s="9">
        <v>1200</v>
      </c>
      <c r="AU538" s="9">
        <v>21</v>
      </c>
      <c r="AV538" s="48">
        <f t="shared" si="40"/>
        <v>1800</v>
      </c>
      <c r="AW538" s="9"/>
    </row>
    <row r="539" s="1" customFormat="1" ht="22" customHeight="1" spans="1:49">
      <c r="A539" s="9"/>
      <c r="B539" s="9"/>
      <c r="C539" s="9" t="s">
        <v>1175</v>
      </c>
      <c r="D539" s="9">
        <v>534</v>
      </c>
      <c r="E539" s="17" t="s">
        <v>1180</v>
      </c>
      <c r="F539" s="11">
        <v>121019</v>
      </c>
      <c r="G539" s="11" t="s">
        <v>100</v>
      </c>
      <c r="H539" s="11" t="s">
        <v>1174</v>
      </c>
      <c r="I539" s="11" t="s">
        <v>114</v>
      </c>
      <c r="J539" s="11" t="s">
        <v>103</v>
      </c>
      <c r="K539" s="11">
        <v>0</v>
      </c>
      <c r="L539" s="11">
        <v>0</v>
      </c>
      <c r="M539" s="11">
        <v>0</v>
      </c>
      <c r="N539" s="11">
        <v>160</v>
      </c>
      <c r="O539" s="26">
        <v>0</v>
      </c>
      <c r="P539" s="26">
        <v>4</v>
      </c>
      <c r="Q539" s="26">
        <v>2</v>
      </c>
      <c r="R539" s="26">
        <v>0</v>
      </c>
      <c r="S539" s="26">
        <v>0</v>
      </c>
      <c r="T539" s="31">
        <v>120</v>
      </c>
      <c r="U539" s="32">
        <v>100</v>
      </c>
      <c r="V539" s="17">
        <v>10</v>
      </c>
      <c r="W539" s="17">
        <v>60</v>
      </c>
      <c r="X539" s="17">
        <v>90</v>
      </c>
      <c r="Y539" s="17">
        <v>90</v>
      </c>
      <c r="Z539" s="13">
        <v>20</v>
      </c>
      <c r="AA539" s="38"/>
      <c r="AB539" s="9">
        <v>100</v>
      </c>
      <c r="AC539" s="9">
        <v>150</v>
      </c>
      <c r="AD539" s="9">
        <v>100</v>
      </c>
      <c r="AE539" s="9">
        <v>0</v>
      </c>
      <c r="AF539" s="9">
        <v>0</v>
      </c>
      <c r="AG539" s="9">
        <v>0</v>
      </c>
      <c r="AH539" s="9">
        <v>0</v>
      </c>
      <c r="AI539" s="9">
        <v>0</v>
      </c>
      <c r="AJ539" s="9">
        <v>0</v>
      </c>
      <c r="AK539" s="9"/>
      <c r="AL539" s="9"/>
      <c r="AM539" s="9"/>
      <c r="AN539" s="44">
        <f t="shared" si="41"/>
        <v>1000</v>
      </c>
      <c r="AO539" s="9" t="str">
        <f>VLOOKUP(H539,'[1]3.公布版'!$H:$AN,33,0)</f>
        <v>全科</v>
      </c>
      <c r="AP539" s="9">
        <f t="shared" si="42"/>
        <v>3</v>
      </c>
      <c r="AQ539" s="9">
        <f>COUNTIF(AO:AO,AO539)</f>
        <v>58</v>
      </c>
      <c r="AR539" s="46">
        <f t="shared" si="43"/>
        <v>0.0517241379310345</v>
      </c>
      <c r="AS539" s="47">
        <f t="shared" si="44"/>
        <v>1.5</v>
      </c>
      <c r="AT539" s="9">
        <v>1200</v>
      </c>
      <c r="AU539" s="9">
        <v>21</v>
      </c>
      <c r="AV539" s="48">
        <f t="shared" si="40"/>
        <v>1800</v>
      </c>
      <c r="AW539" s="9"/>
    </row>
    <row r="540" s="1" customFormat="1" ht="22" customHeight="1" spans="1:49">
      <c r="A540" s="9"/>
      <c r="B540" s="9"/>
      <c r="C540" s="9" t="s">
        <v>1175</v>
      </c>
      <c r="D540" s="9">
        <v>535</v>
      </c>
      <c r="E540" s="17" t="s">
        <v>1181</v>
      </c>
      <c r="F540" s="11" t="s">
        <v>1182</v>
      </c>
      <c r="G540" s="11" t="s">
        <v>100</v>
      </c>
      <c r="H540" s="11" t="s">
        <v>1174</v>
      </c>
      <c r="I540" s="11" t="s">
        <v>114</v>
      </c>
      <c r="J540" s="11" t="s">
        <v>103</v>
      </c>
      <c r="K540" s="11">
        <v>0</v>
      </c>
      <c r="L540" s="11">
        <v>0</v>
      </c>
      <c r="M540" s="11">
        <v>0</v>
      </c>
      <c r="N540" s="11">
        <v>160</v>
      </c>
      <c r="O540" s="26">
        <v>0</v>
      </c>
      <c r="P540" s="26">
        <v>4</v>
      </c>
      <c r="Q540" s="26">
        <v>1</v>
      </c>
      <c r="R540" s="26">
        <v>0</v>
      </c>
      <c r="S540" s="26">
        <v>0</v>
      </c>
      <c r="T540" s="31">
        <v>100</v>
      </c>
      <c r="U540" s="32">
        <v>100</v>
      </c>
      <c r="V540" s="36">
        <v>10</v>
      </c>
      <c r="W540" s="17">
        <v>60</v>
      </c>
      <c r="X540" s="17">
        <v>90</v>
      </c>
      <c r="Y540" s="17">
        <v>90</v>
      </c>
      <c r="Z540" s="13">
        <v>20</v>
      </c>
      <c r="AA540" s="38"/>
      <c r="AB540" s="9">
        <v>100</v>
      </c>
      <c r="AC540" s="9">
        <v>150</v>
      </c>
      <c r="AD540" s="9">
        <v>100</v>
      </c>
      <c r="AE540" s="9">
        <v>0</v>
      </c>
      <c r="AF540" s="9">
        <v>20</v>
      </c>
      <c r="AG540" s="9">
        <v>0</v>
      </c>
      <c r="AH540" s="9">
        <v>0</v>
      </c>
      <c r="AI540" s="9">
        <v>0</v>
      </c>
      <c r="AJ540" s="9">
        <v>0</v>
      </c>
      <c r="AK540" s="9"/>
      <c r="AL540" s="9"/>
      <c r="AM540" s="9"/>
      <c r="AN540" s="44">
        <f t="shared" si="41"/>
        <v>1000</v>
      </c>
      <c r="AO540" s="9" t="str">
        <f>VLOOKUP(H540,'[1]3.公布版'!$H:$AN,33,0)</f>
        <v>全科</v>
      </c>
      <c r="AP540" s="9">
        <f t="shared" si="42"/>
        <v>3</v>
      </c>
      <c r="AQ540" s="9">
        <f>COUNTIF(AO:AO,AO540)</f>
        <v>58</v>
      </c>
      <c r="AR540" s="46">
        <f t="shared" si="43"/>
        <v>0.0517241379310345</v>
      </c>
      <c r="AS540" s="47">
        <f t="shared" si="44"/>
        <v>1.5</v>
      </c>
      <c r="AT540" s="9">
        <v>1200</v>
      </c>
      <c r="AU540" s="9">
        <v>21</v>
      </c>
      <c r="AV540" s="48">
        <f t="shared" si="40"/>
        <v>1800</v>
      </c>
      <c r="AW540" s="9"/>
    </row>
    <row r="541" s="1" customFormat="1" ht="22" customHeight="1" spans="1:49">
      <c r="A541" s="9"/>
      <c r="B541" s="9"/>
      <c r="C541" s="9" t="s">
        <v>160</v>
      </c>
      <c r="D541" s="9">
        <v>536</v>
      </c>
      <c r="E541" s="19" t="s">
        <v>1183</v>
      </c>
      <c r="F541" s="11" t="s">
        <v>1184</v>
      </c>
      <c r="G541" s="11" t="s">
        <v>100</v>
      </c>
      <c r="H541" s="11" t="s">
        <v>1174</v>
      </c>
      <c r="I541" s="11" t="s">
        <v>114</v>
      </c>
      <c r="J541" s="17" t="s">
        <v>103</v>
      </c>
      <c r="K541" s="17">
        <v>0</v>
      </c>
      <c r="L541" s="17">
        <v>0</v>
      </c>
      <c r="M541" s="17">
        <v>0</v>
      </c>
      <c r="N541" s="17">
        <v>160</v>
      </c>
      <c r="O541" s="26">
        <v>0</v>
      </c>
      <c r="P541" s="25">
        <v>5</v>
      </c>
      <c r="Q541" s="26">
        <v>3</v>
      </c>
      <c r="R541" s="26">
        <v>0</v>
      </c>
      <c r="S541" s="26">
        <v>0</v>
      </c>
      <c r="T541" s="34">
        <v>160</v>
      </c>
      <c r="U541" s="35">
        <v>100</v>
      </c>
      <c r="V541" s="17">
        <v>10</v>
      </c>
      <c r="W541" s="17">
        <v>80</v>
      </c>
      <c r="X541" s="17">
        <v>0</v>
      </c>
      <c r="Y541" s="17">
        <v>30</v>
      </c>
      <c r="Z541" s="13">
        <v>20</v>
      </c>
      <c r="AA541" s="9"/>
      <c r="AB541" s="9">
        <v>100</v>
      </c>
      <c r="AC541" s="9">
        <v>150</v>
      </c>
      <c r="AD541" s="9">
        <v>100</v>
      </c>
      <c r="AE541" s="9">
        <v>0</v>
      </c>
      <c r="AF541" s="9">
        <v>20</v>
      </c>
      <c r="AG541" s="9">
        <v>0</v>
      </c>
      <c r="AH541" s="9">
        <v>0</v>
      </c>
      <c r="AI541" s="9">
        <v>0</v>
      </c>
      <c r="AJ541" s="9">
        <v>0</v>
      </c>
      <c r="AK541" s="9"/>
      <c r="AL541" s="9"/>
      <c r="AM541" s="9"/>
      <c r="AN541" s="44">
        <f t="shared" si="41"/>
        <v>930</v>
      </c>
      <c r="AO541" s="9" t="str">
        <f>VLOOKUP(H541,'[1]3.公布版'!$H:$AN,33,0)</f>
        <v>全科</v>
      </c>
      <c r="AP541" s="9">
        <f t="shared" si="42"/>
        <v>6</v>
      </c>
      <c r="AQ541" s="9">
        <f>COUNTIF(AO:AO,AO541)</f>
        <v>58</v>
      </c>
      <c r="AR541" s="46">
        <f t="shared" si="43"/>
        <v>0.103448275862069</v>
      </c>
      <c r="AS541" s="47">
        <f t="shared" si="44"/>
        <v>1.25</v>
      </c>
      <c r="AT541" s="9">
        <v>1200</v>
      </c>
      <c r="AU541" s="9">
        <v>21</v>
      </c>
      <c r="AV541" s="48">
        <f t="shared" si="40"/>
        <v>1500</v>
      </c>
      <c r="AW541" s="9"/>
    </row>
    <row r="542" s="1" customFormat="1" ht="22" customHeight="1" spans="1:49">
      <c r="A542" s="9"/>
      <c r="B542" s="9"/>
      <c r="C542" s="9" t="s">
        <v>1185</v>
      </c>
      <c r="D542" s="9">
        <v>537</v>
      </c>
      <c r="E542" s="57" t="s">
        <v>1186</v>
      </c>
      <c r="F542" s="11" t="s">
        <v>1187</v>
      </c>
      <c r="G542" s="11" t="s">
        <v>100</v>
      </c>
      <c r="H542" s="11" t="s">
        <v>1174</v>
      </c>
      <c r="I542" s="11" t="s">
        <v>114</v>
      </c>
      <c r="J542" s="17" t="s">
        <v>103</v>
      </c>
      <c r="K542" s="11">
        <v>0</v>
      </c>
      <c r="L542" s="11">
        <v>0</v>
      </c>
      <c r="M542" s="11">
        <v>0</v>
      </c>
      <c r="N542" s="17">
        <v>160</v>
      </c>
      <c r="O542" s="26">
        <v>0</v>
      </c>
      <c r="P542" s="26">
        <v>2</v>
      </c>
      <c r="Q542" s="26">
        <v>2</v>
      </c>
      <c r="R542" s="26">
        <v>0</v>
      </c>
      <c r="S542" s="26">
        <v>0</v>
      </c>
      <c r="T542" s="34">
        <v>80</v>
      </c>
      <c r="U542" s="35">
        <v>100</v>
      </c>
      <c r="V542" s="17">
        <v>10</v>
      </c>
      <c r="W542" s="17">
        <v>80</v>
      </c>
      <c r="X542" s="17">
        <v>60</v>
      </c>
      <c r="Y542" s="17">
        <v>60</v>
      </c>
      <c r="Z542" s="37">
        <v>0</v>
      </c>
      <c r="AA542" s="9"/>
      <c r="AB542" s="9">
        <v>100</v>
      </c>
      <c r="AC542" s="9">
        <v>150</v>
      </c>
      <c r="AD542" s="9">
        <v>100</v>
      </c>
      <c r="AE542" s="9">
        <v>0</v>
      </c>
      <c r="AF542" s="9">
        <v>20</v>
      </c>
      <c r="AG542" s="9">
        <v>0</v>
      </c>
      <c r="AH542" s="9">
        <v>0</v>
      </c>
      <c r="AI542" s="9">
        <v>0</v>
      </c>
      <c r="AJ542" s="9">
        <v>0</v>
      </c>
      <c r="AK542" s="9"/>
      <c r="AL542" s="9"/>
      <c r="AM542" s="9"/>
      <c r="AN542" s="44">
        <f t="shared" si="41"/>
        <v>920</v>
      </c>
      <c r="AO542" s="9" t="str">
        <f>VLOOKUP(H542,'[1]3.公布版'!$H:$AN,33,0)</f>
        <v>全科</v>
      </c>
      <c r="AP542" s="9">
        <f t="shared" si="42"/>
        <v>7</v>
      </c>
      <c r="AQ542" s="9">
        <f>COUNTIF(AO:AO,AO542)</f>
        <v>58</v>
      </c>
      <c r="AR542" s="46">
        <f t="shared" si="43"/>
        <v>0.120689655172414</v>
      </c>
      <c r="AS542" s="47">
        <f t="shared" si="44"/>
        <v>1.25</v>
      </c>
      <c r="AT542" s="9">
        <v>1200</v>
      </c>
      <c r="AU542" s="9">
        <v>21</v>
      </c>
      <c r="AV542" s="48">
        <f t="shared" si="40"/>
        <v>1500</v>
      </c>
      <c r="AW542" s="9"/>
    </row>
    <row r="543" s="1" customFormat="1" ht="22" customHeight="1" spans="1:49">
      <c r="A543" s="9"/>
      <c r="B543" s="9"/>
      <c r="C543" s="9" t="s">
        <v>1185</v>
      </c>
      <c r="D543" s="9">
        <v>538</v>
      </c>
      <c r="E543" s="57" t="s">
        <v>1188</v>
      </c>
      <c r="F543" s="11" t="s">
        <v>1189</v>
      </c>
      <c r="G543" s="11" t="s">
        <v>100</v>
      </c>
      <c r="H543" s="11" t="s">
        <v>1174</v>
      </c>
      <c r="I543" s="11" t="s">
        <v>114</v>
      </c>
      <c r="J543" s="17" t="s">
        <v>103</v>
      </c>
      <c r="K543" s="11">
        <v>0</v>
      </c>
      <c r="L543" s="11">
        <v>0</v>
      </c>
      <c r="M543" s="11">
        <v>0</v>
      </c>
      <c r="N543" s="17">
        <v>160</v>
      </c>
      <c r="O543" s="26">
        <v>0</v>
      </c>
      <c r="P543" s="26">
        <v>2</v>
      </c>
      <c r="Q543" s="26">
        <v>2</v>
      </c>
      <c r="R543" s="26">
        <v>0</v>
      </c>
      <c r="S543" s="26">
        <v>0</v>
      </c>
      <c r="T543" s="34">
        <v>80</v>
      </c>
      <c r="U543" s="35">
        <v>100</v>
      </c>
      <c r="V543" s="17">
        <v>10</v>
      </c>
      <c r="W543" s="17">
        <v>80</v>
      </c>
      <c r="X543" s="17">
        <v>60</v>
      </c>
      <c r="Y543" s="17">
        <v>60</v>
      </c>
      <c r="Z543" s="37">
        <v>0</v>
      </c>
      <c r="AA543" s="9"/>
      <c r="AB543" s="9">
        <v>100</v>
      </c>
      <c r="AC543" s="9">
        <v>150</v>
      </c>
      <c r="AD543" s="9">
        <v>100</v>
      </c>
      <c r="AE543" s="9">
        <v>0</v>
      </c>
      <c r="AF543" s="9">
        <v>0</v>
      </c>
      <c r="AG543" s="9">
        <v>0</v>
      </c>
      <c r="AH543" s="9">
        <v>0</v>
      </c>
      <c r="AI543" s="9">
        <v>0</v>
      </c>
      <c r="AJ543" s="9">
        <v>0</v>
      </c>
      <c r="AK543" s="9"/>
      <c r="AL543" s="9"/>
      <c r="AM543" s="9"/>
      <c r="AN543" s="44">
        <f t="shared" si="41"/>
        <v>900</v>
      </c>
      <c r="AO543" s="9" t="str">
        <f>VLOOKUP(H543,'[1]3.公布版'!$H:$AN,33,0)</f>
        <v>全科</v>
      </c>
      <c r="AP543" s="9">
        <f t="shared" si="42"/>
        <v>8</v>
      </c>
      <c r="AQ543" s="9">
        <f>COUNTIF(AO:AO,AO543)</f>
        <v>58</v>
      </c>
      <c r="AR543" s="46">
        <f t="shared" si="43"/>
        <v>0.137931034482759</v>
      </c>
      <c r="AS543" s="47">
        <f t="shared" si="44"/>
        <v>1.25</v>
      </c>
      <c r="AT543" s="9">
        <v>1200</v>
      </c>
      <c r="AU543" s="9">
        <v>21</v>
      </c>
      <c r="AV543" s="48">
        <f t="shared" si="40"/>
        <v>1500</v>
      </c>
      <c r="AW543" s="9"/>
    </row>
    <row r="544" s="1" customFormat="1" ht="22" customHeight="1" spans="1:49">
      <c r="A544" s="9"/>
      <c r="B544" s="9"/>
      <c r="C544" s="9" t="s">
        <v>1185</v>
      </c>
      <c r="D544" s="9">
        <v>539</v>
      </c>
      <c r="E544" s="18" t="s">
        <v>1190</v>
      </c>
      <c r="F544" s="11" t="s">
        <v>1191</v>
      </c>
      <c r="G544" s="11" t="s">
        <v>100</v>
      </c>
      <c r="H544" s="11" t="s">
        <v>1174</v>
      </c>
      <c r="I544" s="11" t="s">
        <v>109</v>
      </c>
      <c r="J544" s="17" t="s">
        <v>103</v>
      </c>
      <c r="K544" s="11">
        <v>0</v>
      </c>
      <c r="L544" s="11">
        <v>0</v>
      </c>
      <c r="M544" s="11">
        <v>0</v>
      </c>
      <c r="N544" s="17">
        <v>160</v>
      </c>
      <c r="O544" s="26">
        <v>0</v>
      </c>
      <c r="P544" s="26">
        <v>2</v>
      </c>
      <c r="Q544" s="26">
        <v>2</v>
      </c>
      <c r="R544" s="26">
        <v>0</v>
      </c>
      <c r="S544" s="26">
        <v>0</v>
      </c>
      <c r="T544" s="34">
        <v>80</v>
      </c>
      <c r="U544" s="35">
        <v>100</v>
      </c>
      <c r="V544" s="17">
        <v>10</v>
      </c>
      <c r="W544" s="17">
        <v>80</v>
      </c>
      <c r="X544" s="17">
        <v>60</v>
      </c>
      <c r="Y544" s="17">
        <v>60</v>
      </c>
      <c r="Z544" s="37">
        <v>0</v>
      </c>
      <c r="AA544" s="9"/>
      <c r="AB544" s="9">
        <v>100</v>
      </c>
      <c r="AC544" s="9">
        <v>150</v>
      </c>
      <c r="AD544" s="9">
        <v>100</v>
      </c>
      <c r="AE544" s="9">
        <v>0</v>
      </c>
      <c r="AF544" s="9">
        <v>0</v>
      </c>
      <c r="AG544" s="9">
        <v>0</v>
      </c>
      <c r="AH544" s="9">
        <v>0</v>
      </c>
      <c r="AI544" s="9">
        <v>0</v>
      </c>
      <c r="AJ544" s="9">
        <v>0</v>
      </c>
      <c r="AK544" s="9"/>
      <c r="AL544" s="9"/>
      <c r="AM544" s="9"/>
      <c r="AN544" s="44">
        <f t="shared" si="41"/>
        <v>900</v>
      </c>
      <c r="AO544" s="9" t="str">
        <f>VLOOKUP(H544,'[1]3.公布版'!$H:$AN,33,0)</f>
        <v>全科</v>
      </c>
      <c r="AP544" s="9">
        <f t="shared" si="42"/>
        <v>8</v>
      </c>
      <c r="AQ544" s="9">
        <f>COUNTIF(AO:AO,AO544)</f>
        <v>58</v>
      </c>
      <c r="AR544" s="46">
        <f t="shared" si="43"/>
        <v>0.137931034482759</v>
      </c>
      <c r="AS544" s="47">
        <f t="shared" si="44"/>
        <v>1.25</v>
      </c>
      <c r="AT544" s="9">
        <v>1200</v>
      </c>
      <c r="AU544" s="9">
        <v>21</v>
      </c>
      <c r="AV544" s="48">
        <f t="shared" si="40"/>
        <v>1500</v>
      </c>
      <c r="AW544" s="9"/>
    </row>
    <row r="545" s="1" customFormat="1" ht="22" customHeight="1" spans="1:49">
      <c r="A545" s="9"/>
      <c r="B545" s="9"/>
      <c r="C545" s="9" t="s">
        <v>231</v>
      </c>
      <c r="D545" s="9">
        <v>540</v>
      </c>
      <c r="E545" s="17" t="s">
        <v>1192</v>
      </c>
      <c r="F545" s="11" t="s">
        <v>1193</v>
      </c>
      <c r="G545" s="11" t="s">
        <v>100</v>
      </c>
      <c r="H545" s="11" t="s">
        <v>1174</v>
      </c>
      <c r="I545" s="11" t="s">
        <v>102</v>
      </c>
      <c r="J545" s="11" t="s">
        <v>103</v>
      </c>
      <c r="K545" s="11">
        <v>0</v>
      </c>
      <c r="L545" s="11">
        <v>0</v>
      </c>
      <c r="M545" s="11">
        <v>0</v>
      </c>
      <c r="N545" s="11">
        <v>160</v>
      </c>
      <c r="O545" s="26">
        <v>0</v>
      </c>
      <c r="P545" s="26">
        <v>3</v>
      </c>
      <c r="Q545" s="25">
        <v>0.5</v>
      </c>
      <c r="R545" s="26">
        <v>0</v>
      </c>
      <c r="S545" s="26">
        <v>0</v>
      </c>
      <c r="T545" s="31">
        <v>70</v>
      </c>
      <c r="U545" s="32">
        <v>100</v>
      </c>
      <c r="V545" s="11">
        <v>10</v>
      </c>
      <c r="W545" s="11">
        <v>80</v>
      </c>
      <c r="X545" s="11">
        <v>30</v>
      </c>
      <c r="Y545" s="11">
        <v>60</v>
      </c>
      <c r="Z545" s="37">
        <v>20</v>
      </c>
      <c r="AA545" s="38"/>
      <c r="AB545" s="9">
        <v>100</v>
      </c>
      <c r="AC545" s="9">
        <v>150</v>
      </c>
      <c r="AD545" s="9">
        <v>100</v>
      </c>
      <c r="AE545" s="9">
        <v>0</v>
      </c>
      <c r="AF545" s="9">
        <v>20</v>
      </c>
      <c r="AG545" s="9">
        <v>0</v>
      </c>
      <c r="AH545" s="9">
        <v>0</v>
      </c>
      <c r="AI545" s="9">
        <v>0</v>
      </c>
      <c r="AJ545" s="9">
        <v>0</v>
      </c>
      <c r="AK545" s="9"/>
      <c r="AL545" s="9"/>
      <c r="AM545" s="9"/>
      <c r="AN545" s="44">
        <f t="shared" si="41"/>
        <v>900</v>
      </c>
      <c r="AO545" s="9" t="str">
        <f>VLOOKUP(H545,'[1]3.公布版'!$H:$AN,33,0)</f>
        <v>全科</v>
      </c>
      <c r="AP545" s="9">
        <f t="shared" si="42"/>
        <v>8</v>
      </c>
      <c r="AQ545" s="9">
        <f>COUNTIF(AO:AO,AO545)</f>
        <v>58</v>
      </c>
      <c r="AR545" s="46">
        <f t="shared" si="43"/>
        <v>0.137931034482759</v>
      </c>
      <c r="AS545" s="47">
        <f t="shared" si="44"/>
        <v>1.25</v>
      </c>
      <c r="AT545" s="9">
        <v>1200</v>
      </c>
      <c r="AU545" s="9">
        <v>21</v>
      </c>
      <c r="AV545" s="48">
        <f t="shared" si="40"/>
        <v>1500</v>
      </c>
      <c r="AW545" s="9"/>
    </row>
    <row r="546" s="1" customFormat="1" ht="22" customHeight="1" spans="1:49">
      <c r="A546" s="9"/>
      <c r="B546" s="9"/>
      <c r="C546" s="9" t="s">
        <v>231</v>
      </c>
      <c r="D546" s="9">
        <v>541</v>
      </c>
      <c r="E546" s="17" t="s">
        <v>1194</v>
      </c>
      <c r="F546" s="11" t="s">
        <v>1195</v>
      </c>
      <c r="G546" s="11" t="s">
        <v>100</v>
      </c>
      <c r="H546" s="11" t="s">
        <v>1174</v>
      </c>
      <c r="I546" s="11" t="s">
        <v>102</v>
      </c>
      <c r="J546" s="11" t="s">
        <v>103</v>
      </c>
      <c r="K546" s="11">
        <v>0</v>
      </c>
      <c r="L546" s="11">
        <v>0</v>
      </c>
      <c r="M546" s="11">
        <v>0</v>
      </c>
      <c r="N546" s="11">
        <v>160</v>
      </c>
      <c r="O546" s="26">
        <v>0</v>
      </c>
      <c r="P546" s="26">
        <v>3</v>
      </c>
      <c r="Q546" s="26">
        <v>1</v>
      </c>
      <c r="R546" s="26">
        <v>0</v>
      </c>
      <c r="S546" s="26">
        <v>0</v>
      </c>
      <c r="T546" s="31">
        <v>80</v>
      </c>
      <c r="U546" s="32">
        <v>100</v>
      </c>
      <c r="V546" s="11">
        <v>10</v>
      </c>
      <c r="W546" s="11">
        <v>80</v>
      </c>
      <c r="X546" s="11">
        <v>30</v>
      </c>
      <c r="Y546" s="11">
        <v>60</v>
      </c>
      <c r="Z546" s="37">
        <v>20</v>
      </c>
      <c r="AA546" s="38"/>
      <c r="AB546" s="9">
        <v>100</v>
      </c>
      <c r="AC546" s="9">
        <v>150</v>
      </c>
      <c r="AD546" s="9">
        <v>100</v>
      </c>
      <c r="AE546" s="9">
        <v>0</v>
      </c>
      <c r="AF546" s="9">
        <v>0</v>
      </c>
      <c r="AG546" s="9">
        <v>0</v>
      </c>
      <c r="AH546" s="9">
        <v>0</v>
      </c>
      <c r="AI546" s="9">
        <v>0</v>
      </c>
      <c r="AJ546" s="9">
        <v>0</v>
      </c>
      <c r="AK546" s="9"/>
      <c r="AL546" s="9"/>
      <c r="AM546" s="9"/>
      <c r="AN546" s="44">
        <f t="shared" si="41"/>
        <v>890</v>
      </c>
      <c r="AO546" s="9" t="str">
        <f>VLOOKUP(H546,'[1]3.公布版'!$H:$AN,33,0)</f>
        <v>全科</v>
      </c>
      <c r="AP546" s="9">
        <f t="shared" si="42"/>
        <v>11</v>
      </c>
      <c r="AQ546" s="9">
        <f>COUNTIF(AO:AO,AO546)</f>
        <v>58</v>
      </c>
      <c r="AR546" s="46">
        <f t="shared" si="43"/>
        <v>0.189655172413793</v>
      </c>
      <c r="AS546" s="47">
        <f t="shared" si="44"/>
        <v>1.25</v>
      </c>
      <c r="AT546" s="9">
        <v>1200</v>
      </c>
      <c r="AU546" s="9">
        <v>21</v>
      </c>
      <c r="AV546" s="48">
        <f t="shared" si="40"/>
        <v>1500</v>
      </c>
      <c r="AW546" s="9"/>
    </row>
    <row r="547" s="1" customFormat="1" ht="22" customHeight="1" spans="1:49">
      <c r="A547" s="9"/>
      <c r="B547" s="9" t="s">
        <v>772</v>
      </c>
      <c r="C547" s="9" t="s">
        <v>153</v>
      </c>
      <c r="D547" s="9">
        <v>532</v>
      </c>
      <c r="E547" s="17" t="s">
        <v>1196</v>
      </c>
      <c r="F547" s="11" t="s">
        <v>1197</v>
      </c>
      <c r="G547" s="11" t="s">
        <v>100</v>
      </c>
      <c r="H547" s="11" t="s">
        <v>1174</v>
      </c>
      <c r="I547" s="11" t="s">
        <v>109</v>
      </c>
      <c r="J547" s="17" t="s">
        <v>103</v>
      </c>
      <c r="K547" s="17">
        <v>0</v>
      </c>
      <c r="L547" s="17">
        <v>0</v>
      </c>
      <c r="M547" s="17">
        <v>0</v>
      </c>
      <c r="N547" s="17">
        <v>160</v>
      </c>
      <c r="O547" s="26">
        <v>0</v>
      </c>
      <c r="P547" s="25">
        <v>5</v>
      </c>
      <c r="Q547" s="26">
        <v>2</v>
      </c>
      <c r="R547" s="26">
        <v>0</v>
      </c>
      <c r="S547" s="26">
        <v>0</v>
      </c>
      <c r="T547" s="34">
        <v>140</v>
      </c>
      <c r="U547" s="35">
        <v>100</v>
      </c>
      <c r="V547" s="17">
        <v>10</v>
      </c>
      <c r="W547" s="17">
        <v>40</v>
      </c>
      <c r="X547" s="17">
        <v>60</v>
      </c>
      <c r="Y547" s="17">
        <v>60</v>
      </c>
      <c r="Z547" s="13">
        <v>0</v>
      </c>
      <c r="AA547" s="9"/>
      <c r="AB547" s="9">
        <v>100</v>
      </c>
      <c r="AC547" s="9">
        <v>150</v>
      </c>
      <c r="AD547" s="9">
        <v>0</v>
      </c>
      <c r="AE547" s="9">
        <v>0</v>
      </c>
      <c r="AF547" s="9">
        <v>0</v>
      </c>
      <c r="AG547" s="9">
        <v>0</v>
      </c>
      <c r="AH547" s="36">
        <v>50</v>
      </c>
      <c r="AI547" s="9">
        <v>0</v>
      </c>
      <c r="AJ547" s="9">
        <v>0</v>
      </c>
      <c r="AK547" s="9"/>
      <c r="AL547" s="9"/>
      <c r="AM547" s="9"/>
      <c r="AN547" s="44">
        <f t="shared" si="41"/>
        <v>870</v>
      </c>
      <c r="AO547" s="9" t="str">
        <f>VLOOKUP(H547,'[1]3.公布版'!$H:$AN,33,0)</f>
        <v>全科</v>
      </c>
      <c r="AP547" s="9">
        <f t="shared" si="42"/>
        <v>12</v>
      </c>
      <c r="AQ547" s="9">
        <f>COUNTIF(AO:AO,AO547)</f>
        <v>58</v>
      </c>
      <c r="AR547" s="46">
        <f t="shared" si="43"/>
        <v>0.206896551724138</v>
      </c>
      <c r="AS547" s="47">
        <f t="shared" si="44"/>
        <v>1.25</v>
      </c>
      <c r="AT547" s="9">
        <v>1200</v>
      </c>
      <c r="AU547" s="9">
        <v>21</v>
      </c>
      <c r="AV547" s="48">
        <f t="shared" si="40"/>
        <v>1500</v>
      </c>
      <c r="AW547" s="9"/>
    </row>
    <row r="548" s="1" customFormat="1" ht="22" customHeight="1" spans="1:49">
      <c r="A548" s="9"/>
      <c r="B548" s="9"/>
      <c r="C548" s="9" t="s">
        <v>394</v>
      </c>
      <c r="D548" s="9">
        <v>543</v>
      </c>
      <c r="E548" s="18" t="s">
        <v>1198</v>
      </c>
      <c r="F548" s="11" t="s">
        <v>1199</v>
      </c>
      <c r="G548" s="11" t="s">
        <v>100</v>
      </c>
      <c r="H548" s="11" t="s">
        <v>1174</v>
      </c>
      <c r="I548" s="11" t="s">
        <v>114</v>
      </c>
      <c r="J548" s="17" t="s">
        <v>103</v>
      </c>
      <c r="K548" s="17">
        <v>0</v>
      </c>
      <c r="L548" s="17">
        <v>0</v>
      </c>
      <c r="M548" s="17">
        <v>0</v>
      </c>
      <c r="N548" s="17">
        <v>160</v>
      </c>
      <c r="O548" s="26">
        <v>0</v>
      </c>
      <c r="P548" s="26">
        <v>0</v>
      </c>
      <c r="Q548" s="25">
        <v>0</v>
      </c>
      <c r="R548" s="26">
        <v>0</v>
      </c>
      <c r="S548" s="26">
        <v>0</v>
      </c>
      <c r="T548" s="34">
        <v>0</v>
      </c>
      <c r="U548" s="35">
        <v>100</v>
      </c>
      <c r="V548" s="17">
        <v>10</v>
      </c>
      <c r="W548" s="17">
        <v>40</v>
      </c>
      <c r="X548" s="17">
        <v>60</v>
      </c>
      <c r="Y548" s="17">
        <v>60</v>
      </c>
      <c r="Z548" s="13">
        <v>20</v>
      </c>
      <c r="AA548" s="9"/>
      <c r="AB548" s="9">
        <v>100</v>
      </c>
      <c r="AC548" s="9">
        <v>150</v>
      </c>
      <c r="AD548" s="9">
        <v>100</v>
      </c>
      <c r="AE548" s="9">
        <v>0</v>
      </c>
      <c r="AF548" s="9">
        <v>20</v>
      </c>
      <c r="AG548" s="9">
        <v>0</v>
      </c>
      <c r="AH548" s="9">
        <v>0</v>
      </c>
      <c r="AI548" s="9">
        <v>0</v>
      </c>
      <c r="AJ548" s="9">
        <v>0</v>
      </c>
      <c r="AK548" s="9"/>
      <c r="AL548" s="9"/>
      <c r="AM548" s="9"/>
      <c r="AN548" s="44">
        <f t="shared" si="41"/>
        <v>820</v>
      </c>
      <c r="AO548" s="9" t="str">
        <f>VLOOKUP(H548,'[1]3.公布版'!$H:$AN,33,0)</f>
        <v>全科</v>
      </c>
      <c r="AP548" s="9">
        <f t="shared" si="42"/>
        <v>13</v>
      </c>
      <c r="AQ548" s="9">
        <f>COUNTIF(AO:AO,AO548)</f>
        <v>58</v>
      </c>
      <c r="AR548" s="46">
        <f t="shared" si="43"/>
        <v>0.224137931034483</v>
      </c>
      <c r="AS548" s="47">
        <f t="shared" si="44"/>
        <v>1.25</v>
      </c>
      <c r="AT548" s="9">
        <v>1200</v>
      </c>
      <c r="AU548" s="9">
        <v>21</v>
      </c>
      <c r="AV548" s="48">
        <f t="shared" si="40"/>
        <v>1500</v>
      </c>
      <c r="AW548" s="9"/>
    </row>
    <row r="549" s="2" customFormat="1" ht="22" customHeight="1" spans="1:49">
      <c r="A549" s="9"/>
      <c r="B549" s="9"/>
      <c r="C549" s="9" t="s">
        <v>394</v>
      </c>
      <c r="D549" s="9">
        <v>544</v>
      </c>
      <c r="E549" s="19" t="s">
        <v>1200</v>
      </c>
      <c r="F549" s="11" t="s">
        <v>1201</v>
      </c>
      <c r="G549" s="11" t="s">
        <v>113</v>
      </c>
      <c r="H549" s="11" t="s">
        <v>1174</v>
      </c>
      <c r="I549" s="11" t="s">
        <v>114</v>
      </c>
      <c r="J549" s="17" t="s">
        <v>103</v>
      </c>
      <c r="K549" s="17">
        <v>0</v>
      </c>
      <c r="L549" s="17">
        <v>0</v>
      </c>
      <c r="M549" s="17">
        <v>0</v>
      </c>
      <c r="N549" s="17">
        <v>160</v>
      </c>
      <c r="O549" s="26">
        <v>0</v>
      </c>
      <c r="P549" s="26">
        <v>0</v>
      </c>
      <c r="Q549" s="25">
        <v>0</v>
      </c>
      <c r="R549" s="26">
        <v>0</v>
      </c>
      <c r="S549" s="26">
        <v>0</v>
      </c>
      <c r="T549" s="34">
        <v>0</v>
      </c>
      <c r="U549" s="35">
        <v>100</v>
      </c>
      <c r="V549" s="17">
        <v>10</v>
      </c>
      <c r="W549" s="17">
        <v>40</v>
      </c>
      <c r="X549" s="17">
        <v>60</v>
      </c>
      <c r="Y549" s="17">
        <v>60</v>
      </c>
      <c r="Z549" s="13">
        <v>20</v>
      </c>
      <c r="AA549" s="9"/>
      <c r="AB549" s="9">
        <v>100</v>
      </c>
      <c r="AC549" s="9">
        <v>150</v>
      </c>
      <c r="AD549" s="9">
        <v>100</v>
      </c>
      <c r="AE549" s="9">
        <v>0</v>
      </c>
      <c r="AF549" s="9">
        <v>0</v>
      </c>
      <c r="AG549" s="9">
        <v>0</v>
      </c>
      <c r="AH549" s="9">
        <v>0</v>
      </c>
      <c r="AI549" s="9">
        <v>0</v>
      </c>
      <c r="AJ549" s="9">
        <v>0</v>
      </c>
      <c r="AK549" s="9"/>
      <c r="AL549" s="9"/>
      <c r="AM549" s="9"/>
      <c r="AN549" s="44">
        <f t="shared" si="41"/>
        <v>800</v>
      </c>
      <c r="AO549" s="9" t="str">
        <f>VLOOKUP(H549,'[1]3.公布版'!$H:$AN,33,0)</f>
        <v>全科</v>
      </c>
      <c r="AP549" s="9">
        <f t="shared" si="42"/>
        <v>14</v>
      </c>
      <c r="AQ549" s="9">
        <f>COUNTIF(AO:AO,AO549)</f>
        <v>58</v>
      </c>
      <c r="AR549" s="46">
        <f t="shared" si="43"/>
        <v>0.241379310344828</v>
      </c>
      <c r="AS549" s="47">
        <f t="shared" si="44"/>
        <v>1.25</v>
      </c>
      <c r="AT549" s="9">
        <v>1200</v>
      </c>
      <c r="AU549" s="9">
        <v>21</v>
      </c>
      <c r="AV549" s="48">
        <f t="shared" si="40"/>
        <v>1500</v>
      </c>
      <c r="AW549" s="9"/>
    </row>
    <row r="550" s="1" customFormat="1" ht="22" customHeight="1" spans="1:49">
      <c r="A550" s="9"/>
      <c r="B550" s="9"/>
      <c r="C550" s="9" t="s">
        <v>228</v>
      </c>
      <c r="D550" s="9">
        <v>545</v>
      </c>
      <c r="E550" s="19" t="s">
        <v>1202</v>
      </c>
      <c r="F550" s="11">
        <v>120023</v>
      </c>
      <c r="G550" s="11" t="s">
        <v>100</v>
      </c>
      <c r="H550" s="11" t="s">
        <v>1174</v>
      </c>
      <c r="I550" s="11" t="s">
        <v>109</v>
      </c>
      <c r="J550" s="17" t="s">
        <v>103</v>
      </c>
      <c r="K550" s="17">
        <v>0</v>
      </c>
      <c r="L550" s="17">
        <v>0</v>
      </c>
      <c r="M550" s="17">
        <v>0</v>
      </c>
      <c r="N550" s="17">
        <v>160</v>
      </c>
      <c r="O550" s="26">
        <v>0</v>
      </c>
      <c r="P550" s="26">
        <v>6</v>
      </c>
      <c r="Q550" s="26">
        <v>2</v>
      </c>
      <c r="R550" s="26">
        <v>0</v>
      </c>
      <c r="S550" s="26">
        <v>0</v>
      </c>
      <c r="T550" s="34">
        <v>160</v>
      </c>
      <c r="U550" s="35">
        <v>100</v>
      </c>
      <c r="V550" s="17">
        <v>10</v>
      </c>
      <c r="W550" s="17">
        <v>20</v>
      </c>
      <c r="X550" s="11">
        <v>0</v>
      </c>
      <c r="Y550" s="17">
        <v>30</v>
      </c>
      <c r="Z550" s="37">
        <v>0</v>
      </c>
      <c r="AA550" s="9"/>
      <c r="AB550" s="9">
        <v>100</v>
      </c>
      <c r="AC550" s="9">
        <v>150</v>
      </c>
      <c r="AD550" s="9">
        <v>0</v>
      </c>
      <c r="AE550" s="9">
        <v>0</v>
      </c>
      <c r="AF550" s="9">
        <v>0</v>
      </c>
      <c r="AG550" s="9">
        <v>0</v>
      </c>
      <c r="AH550" s="9">
        <v>0</v>
      </c>
      <c r="AI550" s="9">
        <v>0</v>
      </c>
      <c r="AJ550" s="9">
        <v>0</v>
      </c>
      <c r="AK550" s="9"/>
      <c r="AL550" s="9"/>
      <c r="AM550" s="9"/>
      <c r="AN550" s="44">
        <f t="shared" si="41"/>
        <v>730</v>
      </c>
      <c r="AO550" s="9" t="str">
        <f>VLOOKUP(H550,'[1]3.公布版'!$H:$AN,33,0)</f>
        <v>全科</v>
      </c>
      <c r="AP550" s="9">
        <f t="shared" si="42"/>
        <v>15</v>
      </c>
      <c r="AQ550" s="9">
        <f>COUNTIF(AO:AO,AO550)</f>
        <v>58</v>
      </c>
      <c r="AR550" s="46">
        <f t="shared" si="43"/>
        <v>0.258620689655172</v>
      </c>
      <c r="AS550" s="47">
        <f t="shared" si="44"/>
        <v>1.25</v>
      </c>
      <c r="AT550" s="9">
        <v>1200</v>
      </c>
      <c r="AU550" s="9">
        <v>21</v>
      </c>
      <c r="AV550" s="48">
        <f t="shared" si="40"/>
        <v>1500</v>
      </c>
      <c r="AW550" s="9"/>
    </row>
    <row r="551" s="1" customFormat="1" ht="22" customHeight="1" spans="1:49">
      <c r="A551" s="9"/>
      <c r="B551" s="9" t="s">
        <v>772</v>
      </c>
      <c r="C551" s="9" t="s">
        <v>420</v>
      </c>
      <c r="D551" s="9">
        <v>542</v>
      </c>
      <c r="E551" s="12" t="s">
        <v>1203</v>
      </c>
      <c r="F551" s="11" t="s">
        <v>1204</v>
      </c>
      <c r="G551" s="11" t="s">
        <v>100</v>
      </c>
      <c r="H551" s="11" t="s">
        <v>1174</v>
      </c>
      <c r="I551" s="11" t="s">
        <v>109</v>
      </c>
      <c r="J551" s="17" t="s">
        <v>103</v>
      </c>
      <c r="K551" s="17">
        <v>0</v>
      </c>
      <c r="L551" s="17">
        <v>0</v>
      </c>
      <c r="M551" s="17">
        <v>0</v>
      </c>
      <c r="N551" s="17">
        <v>160</v>
      </c>
      <c r="O551" s="26">
        <v>0</v>
      </c>
      <c r="P551" s="26">
        <v>0</v>
      </c>
      <c r="Q551" s="25">
        <v>0</v>
      </c>
      <c r="R551" s="26">
        <v>0</v>
      </c>
      <c r="S551" s="26">
        <v>0</v>
      </c>
      <c r="T551" s="34">
        <v>0</v>
      </c>
      <c r="U551" s="35">
        <v>100</v>
      </c>
      <c r="V551" s="51">
        <v>10</v>
      </c>
      <c r="W551" s="51">
        <v>40</v>
      </c>
      <c r="X551" s="51">
        <v>0</v>
      </c>
      <c r="Y551" s="51">
        <v>0</v>
      </c>
      <c r="Z551" s="52">
        <v>0</v>
      </c>
      <c r="AA551" s="53" t="s">
        <v>1128</v>
      </c>
      <c r="AB551" s="9">
        <v>100</v>
      </c>
      <c r="AC551" s="9">
        <v>150</v>
      </c>
      <c r="AD551" s="9">
        <v>100</v>
      </c>
      <c r="AE551" s="9">
        <v>0</v>
      </c>
      <c r="AF551" s="9">
        <v>0</v>
      </c>
      <c r="AG551" s="9">
        <v>0</v>
      </c>
      <c r="AH551" s="36">
        <v>50</v>
      </c>
      <c r="AI551" s="9">
        <v>0</v>
      </c>
      <c r="AJ551" s="9">
        <v>0</v>
      </c>
      <c r="AK551" s="9"/>
      <c r="AL551" s="9"/>
      <c r="AM551" s="9"/>
      <c r="AN551" s="44">
        <f t="shared" si="41"/>
        <v>710</v>
      </c>
      <c r="AO551" s="9" t="str">
        <f>VLOOKUP(H551,'[1]3.公布版'!$H:$AN,33,0)</f>
        <v>全科</v>
      </c>
      <c r="AP551" s="9">
        <f t="shared" si="42"/>
        <v>16</v>
      </c>
      <c r="AQ551" s="9">
        <f>COUNTIF(AO:AO,AO551)</f>
        <v>58</v>
      </c>
      <c r="AR551" s="46">
        <f t="shared" si="43"/>
        <v>0.275862068965517</v>
      </c>
      <c r="AS551" s="47">
        <f t="shared" si="44"/>
        <v>1.25</v>
      </c>
      <c r="AT551" s="9">
        <v>1200</v>
      </c>
      <c r="AU551" s="9">
        <v>21</v>
      </c>
      <c r="AV551" s="48">
        <f t="shared" si="40"/>
        <v>1500</v>
      </c>
      <c r="AW551" s="9"/>
    </row>
    <row r="552" s="1" customFormat="1" ht="22" customHeight="1" spans="1:49">
      <c r="A552" s="9"/>
      <c r="B552" s="9"/>
      <c r="C552" s="9" t="s">
        <v>329</v>
      </c>
      <c r="D552" s="9">
        <v>546</v>
      </c>
      <c r="E552" s="11" t="s">
        <v>1205</v>
      </c>
      <c r="F552" s="11" t="s">
        <v>1206</v>
      </c>
      <c r="G552" s="11" t="s">
        <v>100</v>
      </c>
      <c r="H552" s="11" t="s">
        <v>1174</v>
      </c>
      <c r="I552" s="11" t="s">
        <v>114</v>
      </c>
      <c r="J552" s="11" t="s">
        <v>103</v>
      </c>
      <c r="K552" s="11">
        <v>0</v>
      </c>
      <c r="L552" s="11">
        <v>0</v>
      </c>
      <c r="M552" s="11">
        <v>0</v>
      </c>
      <c r="N552" s="11">
        <v>160</v>
      </c>
      <c r="O552" s="26">
        <v>0</v>
      </c>
      <c r="P552" s="26">
        <v>4</v>
      </c>
      <c r="Q552" s="25">
        <v>0</v>
      </c>
      <c r="R552" s="26">
        <v>0</v>
      </c>
      <c r="S552" s="26">
        <v>0</v>
      </c>
      <c r="T552" s="31">
        <v>80</v>
      </c>
      <c r="U552" s="32">
        <v>100</v>
      </c>
      <c r="V552" s="11">
        <v>10</v>
      </c>
      <c r="W552" s="11">
        <v>0</v>
      </c>
      <c r="X552" s="11">
        <v>0</v>
      </c>
      <c r="Y552" s="11">
        <v>0</v>
      </c>
      <c r="Z552" s="11">
        <v>0</v>
      </c>
      <c r="AA552" s="9"/>
      <c r="AB552" s="9">
        <v>100</v>
      </c>
      <c r="AC552" s="9">
        <v>150</v>
      </c>
      <c r="AD552" s="9">
        <v>100</v>
      </c>
      <c r="AE552" s="9">
        <v>0</v>
      </c>
      <c r="AF552" s="9">
        <v>0</v>
      </c>
      <c r="AG552" s="9">
        <v>0</v>
      </c>
      <c r="AH552" s="9">
        <v>0</v>
      </c>
      <c r="AI552" s="9">
        <v>0</v>
      </c>
      <c r="AJ552" s="9">
        <v>0</v>
      </c>
      <c r="AK552" s="9"/>
      <c r="AL552" s="9"/>
      <c r="AM552" s="9"/>
      <c r="AN552" s="44">
        <f t="shared" si="41"/>
        <v>700</v>
      </c>
      <c r="AO552" s="9" t="str">
        <f>VLOOKUP(H552,'[1]3.公布版'!$H:$AN,33,0)</f>
        <v>全科</v>
      </c>
      <c r="AP552" s="9">
        <f t="shared" si="42"/>
        <v>17</v>
      </c>
      <c r="AQ552" s="9">
        <f>COUNTIF(AO:AO,AO552)</f>
        <v>58</v>
      </c>
      <c r="AR552" s="46">
        <f t="shared" si="43"/>
        <v>0.293103448275862</v>
      </c>
      <c r="AS552" s="47">
        <f t="shared" si="44"/>
        <v>1.25</v>
      </c>
      <c r="AT552" s="9">
        <v>1200</v>
      </c>
      <c r="AU552" s="9">
        <v>21</v>
      </c>
      <c r="AV552" s="48">
        <f t="shared" si="40"/>
        <v>1500</v>
      </c>
      <c r="AW552" s="9"/>
    </row>
    <row r="553" s="1" customFormat="1" ht="22" customHeight="1" spans="1:49">
      <c r="A553" s="9"/>
      <c r="B553" s="9"/>
      <c r="C553" s="9" t="s">
        <v>153</v>
      </c>
      <c r="D553" s="9">
        <v>547</v>
      </c>
      <c r="E553" s="17" t="s">
        <v>1207</v>
      </c>
      <c r="F553" s="11" t="s">
        <v>1208</v>
      </c>
      <c r="G553" s="11" t="s">
        <v>100</v>
      </c>
      <c r="H553" s="11" t="s">
        <v>1174</v>
      </c>
      <c r="I553" s="11" t="s">
        <v>102</v>
      </c>
      <c r="J553" s="17" t="s">
        <v>103</v>
      </c>
      <c r="K553" s="17">
        <v>0</v>
      </c>
      <c r="L553" s="17">
        <v>0</v>
      </c>
      <c r="M553" s="17">
        <v>0</v>
      </c>
      <c r="N553" s="17">
        <v>160</v>
      </c>
      <c r="O553" s="26">
        <v>0</v>
      </c>
      <c r="P553" s="26">
        <v>4</v>
      </c>
      <c r="Q553" s="26">
        <v>1</v>
      </c>
      <c r="R553" s="26">
        <v>0</v>
      </c>
      <c r="S553" s="26">
        <v>0</v>
      </c>
      <c r="T553" s="34">
        <v>100</v>
      </c>
      <c r="U553" s="35">
        <v>100</v>
      </c>
      <c r="V553" s="17">
        <v>10</v>
      </c>
      <c r="W553" s="17">
        <v>80</v>
      </c>
      <c r="X553" s="17">
        <v>120</v>
      </c>
      <c r="Y553" s="17">
        <v>120</v>
      </c>
      <c r="Z553" s="13">
        <v>0</v>
      </c>
      <c r="AA553" s="9"/>
      <c r="AB553" s="9">
        <v>0</v>
      </c>
      <c r="AC553" s="9">
        <v>0</v>
      </c>
      <c r="AD553" s="9">
        <v>0</v>
      </c>
      <c r="AE553" s="9">
        <v>0</v>
      </c>
      <c r="AF553" s="9">
        <v>0</v>
      </c>
      <c r="AG553" s="9">
        <v>0</v>
      </c>
      <c r="AH553" s="9">
        <v>0</v>
      </c>
      <c r="AI553" s="9">
        <v>0</v>
      </c>
      <c r="AJ553" s="9">
        <v>0</v>
      </c>
      <c r="AK553" s="9"/>
      <c r="AL553" s="9"/>
      <c r="AM553" s="9"/>
      <c r="AN553" s="44">
        <f t="shared" si="41"/>
        <v>690</v>
      </c>
      <c r="AO553" s="9" t="str">
        <f>VLOOKUP(H553,'[1]3.公布版'!$H:$AN,33,0)</f>
        <v>全科</v>
      </c>
      <c r="AP553" s="9">
        <f t="shared" si="42"/>
        <v>18</v>
      </c>
      <c r="AQ553" s="9">
        <f>COUNTIF(AO:AO,AO553)</f>
        <v>58</v>
      </c>
      <c r="AR553" s="46">
        <f t="shared" si="43"/>
        <v>0.310344827586207</v>
      </c>
      <c r="AS553" s="47">
        <f t="shared" si="44"/>
        <v>1.25</v>
      </c>
      <c r="AT553" s="9">
        <v>1200</v>
      </c>
      <c r="AU553" s="9">
        <v>21</v>
      </c>
      <c r="AV553" s="48">
        <f t="shared" si="40"/>
        <v>1500</v>
      </c>
      <c r="AW553" s="9"/>
    </row>
    <row r="554" s="1" customFormat="1" ht="22" customHeight="1" spans="1:49">
      <c r="A554" s="9"/>
      <c r="B554" s="9"/>
      <c r="C554" s="9" t="s">
        <v>153</v>
      </c>
      <c r="D554" s="9">
        <v>548</v>
      </c>
      <c r="E554" s="17" t="s">
        <v>1209</v>
      </c>
      <c r="F554" s="11" t="s">
        <v>1210</v>
      </c>
      <c r="G554" s="11" t="s">
        <v>100</v>
      </c>
      <c r="H554" s="11" t="s">
        <v>1174</v>
      </c>
      <c r="I554" s="11" t="s">
        <v>102</v>
      </c>
      <c r="J554" s="17" t="s">
        <v>103</v>
      </c>
      <c r="K554" s="17">
        <v>0</v>
      </c>
      <c r="L554" s="17">
        <v>0</v>
      </c>
      <c r="M554" s="17">
        <v>0</v>
      </c>
      <c r="N554" s="17">
        <v>160</v>
      </c>
      <c r="O554" s="26">
        <v>0</v>
      </c>
      <c r="P554" s="26">
        <v>4</v>
      </c>
      <c r="Q554" s="26">
        <v>1</v>
      </c>
      <c r="R554" s="26">
        <v>0</v>
      </c>
      <c r="S554" s="26">
        <v>0</v>
      </c>
      <c r="T554" s="34">
        <v>100</v>
      </c>
      <c r="U554" s="35">
        <v>100</v>
      </c>
      <c r="V554" s="17">
        <v>10</v>
      </c>
      <c r="W554" s="17">
        <v>80</v>
      </c>
      <c r="X554" s="17">
        <v>120</v>
      </c>
      <c r="Y554" s="17">
        <v>120</v>
      </c>
      <c r="Z554" s="13">
        <v>0</v>
      </c>
      <c r="AA554" s="9"/>
      <c r="AB554" s="9">
        <v>0</v>
      </c>
      <c r="AC554" s="9">
        <v>0</v>
      </c>
      <c r="AD554" s="9">
        <v>0</v>
      </c>
      <c r="AE554" s="9">
        <v>0</v>
      </c>
      <c r="AF554" s="9">
        <v>0</v>
      </c>
      <c r="AG554" s="9">
        <v>0</v>
      </c>
      <c r="AH554" s="9">
        <v>0</v>
      </c>
      <c r="AI554" s="9">
        <v>0</v>
      </c>
      <c r="AJ554" s="9">
        <v>0</v>
      </c>
      <c r="AK554" s="9"/>
      <c r="AL554" s="9"/>
      <c r="AM554" s="9"/>
      <c r="AN554" s="44">
        <f t="shared" si="41"/>
        <v>690</v>
      </c>
      <c r="AO554" s="9" t="str">
        <f>VLOOKUP(H554,'[1]3.公布版'!$H:$AN,33,0)</f>
        <v>全科</v>
      </c>
      <c r="AP554" s="9">
        <f t="shared" si="42"/>
        <v>18</v>
      </c>
      <c r="AQ554" s="9">
        <f>COUNTIF(AO:AO,AO554)</f>
        <v>58</v>
      </c>
      <c r="AR554" s="46">
        <f t="shared" si="43"/>
        <v>0.310344827586207</v>
      </c>
      <c r="AS554" s="47">
        <f t="shared" si="44"/>
        <v>1.25</v>
      </c>
      <c r="AT554" s="9">
        <v>1200</v>
      </c>
      <c r="AU554" s="9">
        <v>21</v>
      </c>
      <c r="AV554" s="48">
        <f t="shared" si="40"/>
        <v>1500</v>
      </c>
      <c r="AW554" s="9"/>
    </row>
    <row r="555" s="1" customFormat="1" ht="22" customHeight="1" spans="1:49">
      <c r="A555" s="9"/>
      <c r="B555" s="9"/>
      <c r="C555" s="9" t="s">
        <v>1171</v>
      </c>
      <c r="D555" s="9">
        <v>549</v>
      </c>
      <c r="E555" s="18" t="s">
        <v>1211</v>
      </c>
      <c r="F555" s="11" t="s">
        <v>1212</v>
      </c>
      <c r="G555" s="11" t="s">
        <v>100</v>
      </c>
      <c r="H555" s="11" t="s">
        <v>1174</v>
      </c>
      <c r="I555" s="11" t="s">
        <v>114</v>
      </c>
      <c r="J555" s="11" t="s">
        <v>103</v>
      </c>
      <c r="K555" s="11">
        <v>0</v>
      </c>
      <c r="L555" s="11">
        <v>0</v>
      </c>
      <c r="M555" s="11">
        <v>0</v>
      </c>
      <c r="N555" s="11">
        <v>160</v>
      </c>
      <c r="O555" s="26">
        <v>0</v>
      </c>
      <c r="P555" s="26">
        <v>3</v>
      </c>
      <c r="Q555" s="26">
        <v>2</v>
      </c>
      <c r="R555" s="26">
        <v>0</v>
      </c>
      <c r="S555" s="26">
        <v>0</v>
      </c>
      <c r="T555" s="31">
        <v>100</v>
      </c>
      <c r="U555" s="32">
        <v>100</v>
      </c>
      <c r="V555" s="36">
        <v>10</v>
      </c>
      <c r="W555" s="36">
        <v>80</v>
      </c>
      <c r="X555" s="36">
        <v>120</v>
      </c>
      <c r="Y555" s="17">
        <v>120</v>
      </c>
      <c r="Z555" s="13">
        <v>0</v>
      </c>
      <c r="AA555" s="38"/>
      <c r="AB555" s="9">
        <v>0</v>
      </c>
      <c r="AC555" s="9">
        <v>0</v>
      </c>
      <c r="AD555" s="9">
        <v>0</v>
      </c>
      <c r="AE555" s="9">
        <v>0</v>
      </c>
      <c r="AF555" s="9">
        <v>0</v>
      </c>
      <c r="AG555" s="9">
        <v>0</v>
      </c>
      <c r="AH555" s="9">
        <v>0</v>
      </c>
      <c r="AI555" s="9">
        <v>0</v>
      </c>
      <c r="AJ555" s="9">
        <v>0</v>
      </c>
      <c r="AK555" s="9"/>
      <c r="AL555" s="9"/>
      <c r="AM555" s="9"/>
      <c r="AN555" s="44">
        <f t="shared" si="41"/>
        <v>690</v>
      </c>
      <c r="AO555" s="9" t="str">
        <f>VLOOKUP(H555,'[1]3.公布版'!$H:$AN,33,0)</f>
        <v>全科</v>
      </c>
      <c r="AP555" s="9">
        <f t="shared" si="42"/>
        <v>18</v>
      </c>
      <c r="AQ555" s="9">
        <f>COUNTIF(AO:AO,AO555)</f>
        <v>58</v>
      </c>
      <c r="AR555" s="46">
        <f t="shared" si="43"/>
        <v>0.310344827586207</v>
      </c>
      <c r="AS555" s="47">
        <f t="shared" si="44"/>
        <v>1.25</v>
      </c>
      <c r="AT555" s="9">
        <v>1200</v>
      </c>
      <c r="AU555" s="9">
        <v>21</v>
      </c>
      <c r="AV555" s="48">
        <f t="shared" si="40"/>
        <v>1500</v>
      </c>
      <c r="AW555" s="9"/>
    </row>
    <row r="556" s="1" customFormat="1" ht="22" customHeight="1" spans="1:49">
      <c r="A556" s="9"/>
      <c r="B556" s="9"/>
      <c r="C556" s="9" t="s">
        <v>808</v>
      </c>
      <c r="D556" s="9">
        <v>550</v>
      </c>
      <c r="E556" s="10" t="s">
        <v>1213</v>
      </c>
      <c r="F556" s="11" t="s">
        <v>1214</v>
      </c>
      <c r="G556" s="11" t="s">
        <v>100</v>
      </c>
      <c r="H556" s="11" t="s">
        <v>1174</v>
      </c>
      <c r="I556" s="11" t="s">
        <v>114</v>
      </c>
      <c r="J556" s="11" t="s">
        <v>103</v>
      </c>
      <c r="K556" s="11">
        <v>0</v>
      </c>
      <c r="L556" s="11">
        <v>0</v>
      </c>
      <c r="M556" s="11">
        <v>0</v>
      </c>
      <c r="N556" s="17">
        <v>120</v>
      </c>
      <c r="O556" s="26">
        <v>0</v>
      </c>
      <c r="P556" s="25">
        <v>1</v>
      </c>
      <c r="Q556" s="26">
        <v>2</v>
      </c>
      <c r="R556" s="26">
        <v>0</v>
      </c>
      <c r="S556" s="26">
        <v>0</v>
      </c>
      <c r="T556" s="31">
        <v>60</v>
      </c>
      <c r="U556" s="32">
        <v>100</v>
      </c>
      <c r="V556" s="17">
        <v>10</v>
      </c>
      <c r="W556" s="17">
        <v>0</v>
      </c>
      <c r="X556" s="17">
        <v>0</v>
      </c>
      <c r="Y556" s="17">
        <v>30</v>
      </c>
      <c r="Z556" s="17">
        <v>0</v>
      </c>
      <c r="AA556" s="9"/>
      <c r="AB556" s="9">
        <v>100</v>
      </c>
      <c r="AC556" s="9">
        <v>150</v>
      </c>
      <c r="AD556" s="9">
        <v>100</v>
      </c>
      <c r="AE556" s="9">
        <v>0</v>
      </c>
      <c r="AF556" s="9">
        <v>0</v>
      </c>
      <c r="AG556" s="9">
        <v>0</v>
      </c>
      <c r="AH556" s="9">
        <v>0</v>
      </c>
      <c r="AI556" s="9">
        <v>0</v>
      </c>
      <c r="AJ556" s="9">
        <v>0</v>
      </c>
      <c r="AK556" s="9"/>
      <c r="AL556" s="9"/>
      <c r="AM556" s="9"/>
      <c r="AN556" s="44">
        <f t="shared" si="41"/>
        <v>670</v>
      </c>
      <c r="AO556" s="9" t="str">
        <f>VLOOKUP(H556,'[1]3.公布版'!$H:$AN,33,0)</f>
        <v>全科</v>
      </c>
      <c r="AP556" s="9">
        <f t="shared" si="42"/>
        <v>21</v>
      </c>
      <c r="AQ556" s="9">
        <f>COUNTIF(AO:AO,AO556)</f>
        <v>58</v>
      </c>
      <c r="AR556" s="46">
        <f t="shared" si="43"/>
        <v>0.362068965517241</v>
      </c>
      <c r="AS556" s="47">
        <f t="shared" si="44"/>
        <v>1.25</v>
      </c>
      <c r="AT556" s="9">
        <v>1200</v>
      </c>
      <c r="AU556" s="9">
        <v>21</v>
      </c>
      <c r="AV556" s="48">
        <f t="shared" si="40"/>
        <v>1500</v>
      </c>
      <c r="AW556" s="9"/>
    </row>
    <row r="557" s="1" customFormat="1" ht="22" customHeight="1" spans="1:49">
      <c r="A557" s="9"/>
      <c r="B557" s="9"/>
      <c r="C557" s="9" t="s">
        <v>808</v>
      </c>
      <c r="D557" s="9">
        <v>551</v>
      </c>
      <c r="E557" s="10" t="s">
        <v>1215</v>
      </c>
      <c r="F557" s="11" t="s">
        <v>1216</v>
      </c>
      <c r="G557" s="11" t="s">
        <v>100</v>
      </c>
      <c r="H557" s="11" t="s">
        <v>1174</v>
      </c>
      <c r="I557" s="11" t="s">
        <v>114</v>
      </c>
      <c r="J557" s="11" t="s">
        <v>103</v>
      </c>
      <c r="K557" s="11">
        <v>0</v>
      </c>
      <c r="L557" s="11">
        <v>0</v>
      </c>
      <c r="M557" s="11">
        <v>0</v>
      </c>
      <c r="N557" s="17">
        <v>120</v>
      </c>
      <c r="O557" s="26">
        <v>0</v>
      </c>
      <c r="P557" s="26">
        <v>2</v>
      </c>
      <c r="Q557" s="26">
        <v>1</v>
      </c>
      <c r="R557" s="26">
        <v>0</v>
      </c>
      <c r="S557" s="26">
        <v>0</v>
      </c>
      <c r="T557" s="31">
        <v>60</v>
      </c>
      <c r="U557" s="32">
        <v>100</v>
      </c>
      <c r="V557" s="17">
        <v>10</v>
      </c>
      <c r="W557" s="17">
        <v>0</v>
      </c>
      <c r="X557" s="17">
        <v>0</v>
      </c>
      <c r="Y557" s="11">
        <v>30</v>
      </c>
      <c r="Z557" s="17">
        <v>0</v>
      </c>
      <c r="AA557" s="38"/>
      <c r="AB557" s="9">
        <v>100</v>
      </c>
      <c r="AC557" s="9">
        <v>150</v>
      </c>
      <c r="AD557" s="9">
        <v>100</v>
      </c>
      <c r="AE557" s="9">
        <v>0</v>
      </c>
      <c r="AF557" s="9">
        <v>0</v>
      </c>
      <c r="AG557" s="9">
        <v>0</v>
      </c>
      <c r="AH557" s="9">
        <v>0</v>
      </c>
      <c r="AI557" s="9">
        <v>0</v>
      </c>
      <c r="AJ557" s="9">
        <v>0</v>
      </c>
      <c r="AK557" s="9"/>
      <c r="AL557" s="9"/>
      <c r="AM557" s="9"/>
      <c r="AN557" s="44">
        <f t="shared" si="41"/>
        <v>670</v>
      </c>
      <c r="AO557" s="9" t="str">
        <f>VLOOKUP(H557,'[1]3.公布版'!$H:$AN,33,0)</f>
        <v>全科</v>
      </c>
      <c r="AP557" s="9">
        <f t="shared" si="42"/>
        <v>21</v>
      </c>
      <c r="AQ557" s="9">
        <f>COUNTIF(AO:AO,AO557)</f>
        <v>58</v>
      </c>
      <c r="AR557" s="46">
        <f t="shared" si="43"/>
        <v>0.362068965517241</v>
      </c>
      <c r="AS557" s="47">
        <f t="shared" si="44"/>
        <v>1.25</v>
      </c>
      <c r="AT557" s="9">
        <v>1200</v>
      </c>
      <c r="AU557" s="9">
        <v>21</v>
      </c>
      <c r="AV557" s="48">
        <f t="shared" si="40"/>
        <v>1500</v>
      </c>
      <c r="AW557" s="9"/>
    </row>
    <row r="558" s="1" customFormat="1" ht="22" customHeight="1" spans="1:49">
      <c r="A558" s="9"/>
      <c r="B558" s="9"/>
      <c r="C558" s="9" t="s">
        <v>231</v>
      </c>
      <c r="D558" s="9">
        <v>552</v>
      </c>
      <c r="E558" s="17" t="s">
        <v>1217</v>
      </c>
      <c r="F558" s="11" t="s">
        <v>1218</v>
      </c>
      <c r="G558" s="11" t="s">
        <v>100</v>
      </c>
      <c r="H558" s="11" t="s">
        <v>1174</v>
      </c>
      <c r="I558" s="11" t="s">
        <v>102</v>
      </c>
      <c r="J558" s="11" t="s">
        <v>103</v>
      </c>
      <c r="K558" s="11">
        <v>0</v>
      </c>
      <c r="L558" s="11">
        <v>0</v>
      </c>
      <c r="M558" s="11">
        <v>0</v>
      </c>
      <c r="N558" s="11">
        <v>160</v>
      </c>
      <c r="O558" s="26">
        <v>0</v>
      </c>
      <c r="P558" s="26">
        <v>2</v>
      </c>
      <c r="Q558" s="26">
        <v>1</v>
      </c>
      <c r="R558" s="26">
        <v>0</v>
      </c>
      <c r="S558" s="26">
        <v>0</v>
      </c>
      <c r="T558" s="31">
        <v>60</v>
      </c>
      <c r="U558" s="32">
        <v>100</v>
      </c>
      <c r="V558" s="11">
        <v>10</v>
      </c>
      <c r="W558" s="11">
        <v>80</v>
      </c>
      <c r="X558" s="11">
        <v>30</v>
      </c>
      <c r="Y558" s="11">
        <v>60</v>
      </c>
      <c r="Z558" s="37">
        <v>20</v>
      </c>
      <c r="AA558" s="38"/>
      <c r="AB558" s="9">
        <v>100</v>
      </c>
      <c r="AC558" s="9">
        <v>0</v>
      </c>
      <c r="AD558" s="9">
        <v>0</v>
      </c>
      <c r="AE558" s="9">
        <v>0</v>
      </c>
      <c r="AF558" s="9">
        <v>40</v>
      </c>
      <c r="AG558" s="9">
        <v>0</v>
      </c>
      <c r="AH558" s="9">
        <v>0</v>
      </c>
      <c r="AI558" s="9">
        <v>0</v>
      </c>
      <c r="AJ558" s="9">
        <v>0</v>
      </c>
      <c r="AK558" s="9"/>
      <c r="AL558" s="9"/>
      <c r="AM558" s="9"/>
      <c r="AN558" s="44">
        <f t="shared" si="41"/>
        <v>660</v>
      </c>
      <c r="AO558" s="9" t="str">
        <f>VLOOKUP(H558,'[1]3.公布版'!$H:$AN,33,0)</f>
        <v>全科</v>
      </c>
      <c r="AP558" s="9">
        <f t="shared" si="42"/>
        <v>23</v>
      </c>
      <c r="AQ558" s="9">
        <f>COUNTIF(AO:AO,AO558)</f>
        <v>58</v>
      </c>
      <c r="AR558" s="46">
        <f t="shared" si="43"/>
        <v>0.396551724137931</v>
      </c>
      <c r="AS558" s="47">
        <f t="shared" si="44"/>
        <v>1.25</v>
      </c>
      <c r="AT558" s="9">
        <v>1200</v>
      </c>
      <c r="AU558" s="9">
        <v>21</v>
      </c>
      <c r="AV558" s="48">
        <f t="shared" si="40"/>
        <v>1500</v>
      </c>
      <c r="AW558" s="9"/>
    </row>
    <row r="559" s="1" customFormat="1" ht="22" customHeight="1" spans="1:49">
      <c r="A559" s="9"/>
      <c r="B559" s="9"/>
      <c r="C559" s="9" t="s">
        <v>420</v>
      </c>
      <c r="D559" s="9">
        <v>553</v>
      </c>
      <c r="E559" s="12" t="s">
        <v>1219</v>
      </c>
      <c r="F559" s="11" t="s">
        <v>1220</v>
      </c>
      <c r="G559" s="11" t="s">
        <v>100</v>
      </c>
      <c r="H559" s="11" t="s">
        <v>1174</v>
      </c>
      <c r="I559" s="11" t="s">
        <v>109</v>
      </c>
      <c r="J559" s="17" t="s">
        <v>103</v>
      </c>
      <c r="K559" s="17">
        <v>0</v>
      </c>
      <c r="L559" s="17">
        <v>0</v>
      </c>
      <c r="M559" s="17">
        <v>0</v>
      </c>
      <c r="N559" s="17">
        <v>160</v>
      </c>
      <c r="O559" s="26">
        <v>0</v>
      </c>
      <c r="P559" s="26">
        <v>0</v>
      </c>
      <c r="Q559" s="25">
        <v>0</v>
      </c>
      <c r="R559" s="26">
        <v>0</v>
      </c>
      <c r="S559" s="26">
        <v>0</v>
      </c>
      <c r="T559" s="34">
        <v>0</v>
      </c>
      <c r="U559" s="35">
        <v>100</v>
      </c>
      <c r="V559" s="51">
        <v>10</v>
      </c>
      <c r="W559" s="51">
        <v>40</v>
      </c>
      <c r="X559" s="51">
        <v>60</v>
      </c>
      <c r="Y559" s="51">
        <v>30</v>
      </c>
      <c r="Z559" s="52">
        <v>0</v>
      </c>
      <c r="AA559" s="53" t="s">
        <v>1128</v>
      </c>
      <c r="AB559" s="9">
        <v>100</v>
      </c>
      <c r="AC559" s="9">
        <v>150</v>
      </c>
      <c r="AD559" s="9">
        <v>0</v>
      </c>
      <c r="AE559" s="9">
        <v>0</v>
      </c>
      <c r="AF559" s="9">
        <v>0</v>
      </c>
      <c r="AG559" s="9">
        <v>0</v>
      </c>
      <c r="AH559" s="9">
        <v>0</v>
      </c>
      <c r="AI559" s="9">
        <v>0</v>
      </c>
      <c r="AJ559" s="9">
        <v>0</v>
      </c>
      <c r="AK559" s="55" t="s">
        <v>840</v>
      </c>
      <c r="AL559" s="9"/>
      <c r="AM559" s="9"/>
      <c r="AN559" s="44">
        <f t="shared" si="41"/>
        <v>650</v>
      </c>
      <c r="AO559" s="9" t="str">
        <f>VLOOKUP(H559,'[1]3.公布版'!$H:$AN,33,0)</f>
        <v>全科</v>
      </c>
      <c r="AP559" s="9">
        <f t="shared" si="42"/>
        <v>24</v>
      </c>
      <c r="AQ559" s="9">
        <f>COUNTIF(AO:AO,AO559)</f>
        <v>58</v>
      </c>
      <c r="AR559" s="46">
        <f t="shared" si="43"/>
        <v>0.413793103448276</v>
      </c>
      <c r="AS559" s="47">
        <f t="shared" si="44"/>
        <v>1</v>
      </c>
      <c r="AT559" s="9">
        <v>1200</v>
      </c>
      <c r="AU559" s="9">
        <v>21</v>
      </c>
      <c r="AV559" s="48">
        <v>0</v>
      </c>
      <c r="AW559" s="9" t="s">
        <v>841</v>
      </c>
    </row>
    <row r="560" s="2" customFormat="1" ht="22" customHeight="1" spans="1:49">
      <c r="A560" s="9"/>
      <c r="B560" s="9"/>
      <c r="C560" s="9" t="s">
        <v>228</v>
      </c>
      <c r="D560" s="9">
        <v>554</v>
      </c>
      <c r="E560" s="15" t="s">
        <v>1221</v>
      </c>
      <c r="F560" s="11" t="s">
        <v>1222</v>
      </c>
      <c r="G560" s="11" t="s">
        <v>100</v>
      </c>
      <c r="H560" s="11" t="s">
        <v>1174</v>
      </c>
      <c r="I560" s="11" t="s">
        <v>109</v>
      </c>
      <c r="J560" s="17" t="s">
        <v>103</v>
      </c>
      <c r="K560" s="17">
        <v>0</v>
      </c>
      <c r="L560" s="17">
        <v>0</v>
      </c>
      <c r="M560" s="17">
        <v>0</v>
      </c>
      <c r="N560" s="17">
        <v>160</v>
      </c>
      <c r="O560" s="26">
        <v>0</v>
      </c>
      <c r="P560" s="26">
        <v>10</v>
      </c>
      <c r="Q560" s="26">
        <v>2</v>
      </c>
      <c r="R560" s="26">
        <v>0</v>
      </c>
      <c r="S560" s="26">
        <v>0</v>
      </c>
      <c r="T560" s="34">
        <v>240</v>
      </c>
      <c r="U560" s="35">
        <v>100</v>
      </c>
      <c r="V560" s="17">
        <v>10</v>
      </c>
      <c r="W560" s="11">
        <v>0</v>
      </c>
      <c r="X560" s="11">
        <v>0</v>
      </c>
      <c r="Y560" s="17">
        <v>30</v>
      </c>
      <c r="Z560" s="37">
        <v>0</v>
      </c>
      <c r="AA560" s="9"/>
      <c r="AB560" s="9">
        <v>100</v>
      </c>
      <c r="AC560" s="9">
        <v>0</v>
      </c>
      <c r="AD560" s="9">
        <v>0</v>
      </c>
      <c r="AE560" s="9">
        <v>0</v>
      </c>
      <c r="AF560" s="9">
        <v>0</v>
      </c>
      <c r="AG560" s="9">
        <v>0</v>
      </c>
      <c r="AH560" s="9">
        <v>0</v>
      </c>
      <c r="AI560" s="9">
        <v>0</v>
      </c>
      <c r="AJ560" s="9">
        <v>0</v>
      </c>
      <c r="AK560" s="55" t="s">
        <v>840</v>
      </c>
      <c r="AL560" s="9"/>
      <c r="AM560" s="9"/>
      <c r="AN560" s="44">
        <f t="shared" si="41"/>
        <v>640</v>
      </c>
      <c r="AO560" s="9" t="str">
        <f>VLOOKUP(H560,'[1]3.公布版'!$H:$AN,33,0)</f>
        <v>全科</v>
      </c>
      <c r="AP560" s="9">
        <f t="shared" si="42"/>
        <v>25</v>
      </c>
      <c r="AQ560" s="9">
        <f>COUNTIF(AO:AO,AO560)</f>
        <v>58</v>
      </c>
      <c r="AR560" s="46">
        <f t="shared" si="43"/>
        <v>0.431034482758621</v>
      </c>
      <c r="AS560" s="47">
        <f t="shared" si="44"/>
        <v>1</v>
      </c>
      <c r="AT560" s="9">
        <v>1200</v>
      </c>
      <c r="AU560" s="9">
        <v>21</v>
      </c>
      <c r="AV560" s="48">
        <v>0</v>
      </c>
      <c r="AW560" s="9" t="s">
        <v>841</v>
      </c>
    </row>
    <row r="561" s="2" customFormat="1" ht="22" customHeight="1" spans="1:49">
      <c r="A561" s="9"/>
      <c r="B561" s="9"/>
      <c r="C561" s="9" t="s">
        <v>153</v>
      </c>
      <c r="D561" s="9">
        <v>555</v>
      </c>
      <c r="E561" s="17" t="s">
        <v>1223</v>
      </c>
      <c r="F561" s="11" t="s">
        <v>1224</v>
      </c>
      <c r="G561" s="11" t="s">
        <v>100</v>
      </c>
      <c r="H561" s="11" t="s">
        <v>1174</v>
      </c>
      <c r="I561" s="11" t="s">
        <v>109</v>
      </c>
      <c r="J561" s="17" t="s">
        <v>103</v>
      </c>
      <c r="K561" s="17">
        <v>0</v>
      </c>
      <c r="L561" s="17">
        <v>0</v>
      </c>
      <c r="M561" s="17">
        <v>0</v>
      </c>
      <c r="N561" s="17">
        <v>160</v>
      </c>
      <c r="O561" s="26">
        <v>0</v>
      </c>
      <c r="P561" s="26">
        <v>4</v>
      </c>
      <c r="Q561" s="26">
        <v>1</v>
      </c>
      <c r="R561" s="26">
        <v>0</v>
      </c>
      <c r="S561" s="26">
        <v>0</v>
      </c>
      <c r="T561" s="34">
        <v>100</v>
      </c>
      <c r="U561" s="35">
        <v>100</v>
      </c>
      <c r="V561" s="17">
        <v>10</v>
      </c>
      <c r="W561" s="17">
        <v>40</v>
      </c>
      <c r="X561" s="17">
        <v>60</v>
      </c>
      <c r="Y561" s="17">
        <v>60</v>
      </c>
      <c r="Z561" s="13">
        <v>0</v>
      </c>
      <c r="AA561" s="9"/>
      <c r="AB561" s="9">
        <v>100</v>
      </c>
      <c r="AC561" s="9">
        <v>0</v>
      </c>
      <c r="AD561" s="9">
        <v>0</v>
      </c>
      <c r="AE561" s="9">
        <v>0</v>
      </c>
      <c r="AF561" s="9">
        <v>0</v>
      </c>
      <c r="AG561" s="9">
        <v>0</v>
      </c>
      <c r="AH561" s="9">
        <v>0</v>
      </c>
      <c r="AI561" s="9">
        <v>0</v>
      </c>
      <c r="AJ561" s="9">
        <v>0</v>
      </c>
      <c r="AK561" s="9"/>
      <c r="AL561" s="55" t="s">
        <v>1225</v>
      </c>
      <c r="AM561" s="9"/>
      <c r="AN561" s="44">
        <f t="shared" si="41"/>
        <v>630</v>
      </c>
      <c r="AO561" s="9" t="str">
        <f>VLOOKUP(H561,'[1]3.公布版'!$H:$AN,33,0)</f>
        <v>全科</v>
      </c>
      <c r="AP561" s="9">
        <f t="shared" si="42"/>
        <v>26</v>
      </c>
      <c r="AQ561" s="9">
        <f>COUNTIF(AO:AO,AO561)</f>
        <v>58</v>
      </c>
      <c r="AR561" s="46">
        <f t="shared" si="43"/>
        <v>0.448275862068966</v>
      </c>
      <c r="AS561" s="47">
        <f t="shared" si="44"/>
        <v>1</v>
      </c>
      <c r="AT561" s="9">
        <v>1200</v>
      </c>
      <c r="AU561" s="9">
        <v>21</v>
      </c>
      <c r="AV561" s="48">
        <f>ROUND(AS561*AT561*(AU561/21),0)*0.75</f>
        <v>900</v>
      </c>
      <c r="AW561" s="9" t="s">
        <v>1226</v>
      </c>
    </row>
    <row r="562" s="2" customFormat="1" ht="22" customHeight="1" spans="1:49">
      <c r="A562" s="9"/>
      <c r="B562" s="9"/>
      <c r="C562" s="9" t="s">
        <v>1175</v>
      </c>
      <c r="D562" s="9">
        <v>556</v>
      </c>
      <c r="E562" s="17" t="s">
        <v>1227</v>
      </c>
      <c r="F562" s="11" t="s">
        <v>1228</v>
      </c>
      <c r="G562" s="11" t="s">
        <v>100</v>
      </c>
      <c r="H562" s="11" t="s">
        <v>1174</v>
      </c>
      <c r="I562" s="11" t="s">
        <v>114</v>
      </c>
      <c r="J562" s="11" t="s">
        <v>103</v>
      </c>
      <c r="K562" s="11">
        <v>0</v>
      </c>
      <c r="L562" s="11">
        <v>0</v>
      </c>
      <c r="M562" s="11">
        <v>0</v>
      </c>
      <c r="N562" s="11">
        <v>160</v>
      </c>
      <c r="O562" s="26">
        <v>0</v>
      </c>
      <c r="P562" s="26">
        <v>4</v>
      </c>
      <c r="Q562" s="26">
        <v>1</v>
      </c>
      <c r="R562" s="26">
        <v>0</v>
      </c>
      <c r="S562" s="26">
        <v>0</v>
      </c>
      <c r="T562" s="31">
        <v>100</v>
      </c>
      <c r="U562" s="32">
        <v>100</v>
      </c>
      <c r="V562" s="36">
        <v>10</v>
      </c>
      <c r="W562" s="17">
        <v>60</v>
      </c>
      <c r="X562" s="17">
        <v>90</v>
      </c>
      <c r="Y562" s="17">
        <v>90</v>
      </c>
      <c r="Z562" s="13">
        <v>20</v>
      </c>
      <c r="AA562" s="38"/>
      <c r="AB562" s="9">
        <v>0</v>
      </c>
      <c r="AC562" s="9">
        <v>0</v>
      </c>
      <c r="AD562" s="9">
        <v>0</v>
      </c>
      <c r="AE562" s="9">
        <v>0</v>
      </c>
      <c r="AF562" s="9">
        <v>0</v>
      </c>
      <c r="AG562" s="9">
        <v>0</v>
      </c>
      <c r="AH562" s="9">
        <v>0</v>
      </c>
      <c r="AI562" s="9">
        <v>0</v>
      </c>
      <c r="AJ562" s="9">
        <v>0</v>
      </c>
      <c r="AK562" s="9"/>
      <c r="AL562" s="9"/>
      <c r="AM562" s="9"/>
      <c r="AN562" s="44">
        <f t="shared" si="41"/>
        <v>630</v>
      </c>
      <c r="AO562" s="9" t="str">
        <f>VLOOKUP(H562,'[1]3.公布版'!$H:$AN,33,0)</f>
        <v>全科</v>
      </c>
      <c r="AP562" s="9">
        <f t="shared" si="42"/>
        <v>26</v>
      </c>
      <c r="AQ562" s="9">
        <f>COUNTIF(AO:AO,AO562)</f>
        <v>58</v>
      </c>
      <c r="AR562" s="46">
        <f t="shared" si="43"/>
        <v>0.448275862068966</v>
      </c>
      <c r="AS562" s="47">
        <f t="shared" si="44"/>
        <v>1</v>
      </c>
      <c r="AT562" s="9">
        <v>1200</v>
      </c>
      <c r="AU562" s="9">
        <v>21</v>
      </c>
      <c r="AV562" s="48">
        <f t="shared" ref="AV562:AV625" si="45">ROUND(AS562*AT562*(AU562/21),0)</f>
        <v>1200</v>
      </c>
      <c r="AW562" s="9"/>
    </row>
    <row r="563" s="2" customFormat="1" ht="22" customHeight="1" spans="1:49">
      <c r="A563" s="9"/>
      <c r="B563" s="9"/>
      <c r="C563" s="9" t="s">
        <v>98</v>
      </c>
      <c r="D563" s="9">
        <v>557</v>
      </c>
      <c r="E563" s="12" t="s">
        <v>1229</v>
      </c>
      <c r="F563" s="11" t="s">
        <v>1230</v>
      </c>
      <c r="G563" s="11" t="s">
        <v>100</v>
      </c>
      <c r="H563" s="11" t="s">
        <v>1174</v>
      </c>
      <c r="I563" s="11" t="s">
        <v>109</v>
      </c>
      <c r="J563" s="11" t="s">
        <v>103</v>
      </c>
      <c r="K563" s="11">
        <v>0</v>
      </c>
      <c r="L563" s="11">
        <v>0</v>
      </c>
      <c r="M563" s="11">
        <v>0</v>
      </c>
      <c r="N563" s="11">
        <v>160</v>
      </c>
      <c r="O563" s="26">
        <v>0</v>
      </c>
      <c r="P563" s="26">
        <v>0</v>
      </c>
      <c r="Q563" s="25">
        <v>0</v>
      </c>
      <c r="R563" s="26">
        <v>0</v>
      </c>
      <c r="S563" s="26">
        <v>0</v>
      </c>
      <c r="T563" s="31">
        <v>0</v>
      </c>
      <c r="U563" s="32">
        <v>100</v>
      </c>
      <c r="V563" s="11">
        <v>10</v>
      </c>
      <c r="W563" s="11">
        <v>80</v>
      </c>
      <c r="X563" s="11">
        <v>0</v>
      </c>
      <c r="Y563" s="11">
        <v>0</v>
      </c>
      <c r="Z563" s="11">
        <v>0</v>
      </c>
      <c r="AA563" s="38" t="s">
        <v>104</v>
      </c>
      <c r="AB563" s="9">
        <v>100</v>
      </c>
      <c r="AC563" s="9">
        <v>150</v>
      </c>
      <c r="AD563" s="9">
        <v>0</v>
      </c>
      <c r="AE563" s="9">
        <v>0</v>
      </c>
      <c r="AF563" s="9">
        <v>0</v>
      </c>
      <c r="AG563" s="9">
        <v>0</v>
      </c>
      <c r="AH563" s="9">
        <v>0</v>
      </c>
      <c r="AI563" s="9">
        <v>0</v>
      </c>
      <c r="AJ563" s="9">
        <v>0</v>
      </c>
      <c r="AK563" s="9"/>
      <c r="AL563" s="9"/>
      <c r="AM563" s="9"/>
      <c r="AN563" s="44">
        <f t="shared" si="41"/>
        <v>600</v>
      </c>
      <c r="AO563" s="9" t="str">
        <f>VLOOKUP(H563,'[1]3.公布版'!$H:$AN,33,0)</f>
        <v>全科</v>
      </c>
      <c r="AP563" s="9">
        <f t="shared" si="42"/>
        <v>28</v>
      </c>
      <c r="AQ563" s="9">
        <f>COUNTIF(AO:AO,AO563)</f>
        <v>58</v>
      </c>
      <c r="AR563" s="46">
        <f t="shared" si="43"/>
        <v>0.482758620689655</v>
      </c>
      <c r="AS563" s="47">
        <f t="shared" si="44"/>
        <v>1</v>
      </c>
      <c r="AT563" s="9">
        <v>1200</v>
      </c>
      <c r="AU563" s="9">
        <v>21</v>
      </c>
      <c r="AV563" s="48">
        <f t="shared" si="45"/>
        <v>1200</v>
      </c>
      <c r="AW563" s="9"/>
    </row>
    <row r="564" s="2" customFormat="1" ht="22" customHeight="1" spans="1:49">
      <c r="A564" s="9"/>
      <c r="B564" s="9"/>
      <c r="C564" s="9" t="s">
        <v>228</v>
      </c>
      <c r="D564" s="9">
        <v>558</v>
      </c>
      <c r="E564" s="19" t="s">
        <v>1231</v>
      </c>
      <c r="F564" s="11" t="s">
        <v>1232</v>
      </c>
      <c r="G564" s="11" t="s">
        <v>100</v>
      </c>
      <c r="H564" s="11" t="s">
        <v>1174</v>
      </c>
      <c r="I564" s="11" t="s">
        <v>109</v>
      </c>
      <c r="J564" s="17" t="s">
        <v>103</v>
      </c>
      <c r="K564" s="17">
        <v>0</v>
      </c>
      <c r="L564" s="17">
        <v>0</v>
      </c>
      <c r="M564" s="17">
        <v>0</v>
      </c>
      <c r="N564" s="17">
        <v>160</v>
      </c>
      <c r="O564" s="26">
        <v>0</v>
      </c>
      <c r="P564" s="26">
        <v>6</v>
      </c>
      <c r="Q564" s="26">
        <v>4</v>
      </c>
      <c r="R564" s="26">
        <v>0</v>
      </c>
      <c r="S564" s="26">
        <v>0</v>
      </c>
      <c r="T564" s="34">
        <v>200</v>
      </c>
      <c r="U564" s="35">
        <v>100</v>
      </c>
      <c r="V564" s="17">
        <v>10</v>
      </c>
      <c r="W564" s="17">
        <v>40</v>
      </c>
      <c r="X564" s="17">
        <v>30</v>
      </c>
      <c r="Y564" s="17">
        <v>30</v>
      </c>
      <c r="Z564" s="13">
        <v>20</v>
      </c>
      <c r="AA564" s="9"/>
      <c r="AB564" s="9">
        <v>0</v>
      </c>
      <c r="AC564" s="9">
        <v>0</v>
      </c>
      <c r="AD564" s="9">
        <v>0</v>
      </c>
      <c r="AE564" s="9">
        <v>0</v>
      </c>
      <c r="AF564" s="9">
        <v>0</v>
      </c>
      <c r="AG564" s="9">
        <v>0</v>
      </c>
      <c r="AH564" s="9">
        <v>0</v>
      </c>
      <c r="AI564" s="9">
        <v>0</v>
      </c>
      <c r="AJ564" s="9">
        <v>0</v>
      </c>
      <c r="AK564" s="9"/>
      <c r="AL564" s="9"/>
      <c r="AM564" s="9"/>
      <c r="AN564" s="44">
        <f t="shared" si="41"/>
        <v>590</v>
      </c>
      <c r="AO564" s="9" t="str">
        <f>VLOOKUP(H564,'[1]3.公布版'!$H:$AN,33,0)</f>
        <v>全科</v>
      </c>
      <c r="AP564" s="9">
        <f t="shared" si="42"/>
        <v>29</v>
      </c>
      <c r="AQ564" s="9">
        <f>COUNTIF(AO:AO,AO564)</f>
        <v>58</v>
      </c>
      <c r="AR564" s="46">
        <f t="shared" si="43"/>
        <v>0.5</v>
      </c>
      <c r="AS564" s="47">
        <f t="shared" si="44"/>
        <v>1</v>
      </c>
      <c r="AT564" s="9">
        <v>1200</v>
      </c>
      <c r="AU564" s="9">
        <v>21</v>
      </c>
      <c r="AV564" s="48">
        <f t="shared" si="45"/>
        <v>1200</v>
      </c>
      <c r="AW564" s="9"/>
    </row>
    <row r="565" s="2" customFormat="1" ht="22" customHeight="1" spans="1:49">
      <c r="A565" s="9"/>
      <c r="B565" s="9"/>
      <c r="C565" s="9" t="s">
        <v>781</v>
      </c>
      <c r="D565" s="9">
        <v>559</v>
      </c>
      <c r="E565" s="65" t="s">
        <v>1233</v>
      </c>
      <c r="F565" s="11" t="s">
        <v>1234</v>
      </c>
      <c r="G565" s="11" t="s">
        <v>100</v>
      </c>
      <c r="H565" s="11" t="s">
        <v>1174</v>
      </c>
      <c r="I565" s="11" t="s">
        <v>109</v>
      </c>
      <c r="J565" s="11" t="s">
        <v>103</v>
      </c>
      <c r="K565" s="11">
        <v>0</v>
      </c>
      <c r="L565" s="11">
        <v>0</v>
      </c>
      <c r="M565" s="11">
        <v>0</v>
      </c>
      <c r="N565" s="11">
        <v>120</v>
      </c>
      <c r="O565" s="26">
        <v>0</v>
      </c>
      <c r="P565" s="26">
        <v>0</v>
      </c>
      <c r="Q565" s="26">
        <v>0</v>
      </c>
      <c r="R565" s="26">
        <v>0</v>
      </c>
      <c r="S565" s="26">
        <v>0</v>
      </c>
      <c r="T565" s="31">
        <v>0</v>
      </c>
      <c r="U565" s="32">
        <v>100</v>
      </c>
      <c r="V565" s="11">
        <v>0</v>
      </c>
      <c r="W565" s="11">
        <v>0</v>
      </c>
      <c r="X565" s="11">
        <v>0</v>
      </c>
      <c r="Y565" s="11">
        <v>0</v>
      </c>
      <c r="Z565" s="37">
        <v>0</v>
      </c>
      <c r="AA565" s="38"/>
      <c r="AB565" s="9">
        <v>100</v>
      </c>
      <c r="AC565" s="9">
        <v>150</v>
      </c>
      <c r="AD565" s="9">
        <v>100</v>
      </c>
      <c r="AE565" s="9">
        <v>0</v>
      </c>
      <c r="AF565" s="9">
        <v>0</v>
      </c>
      <c r="AG565" s="9">
        <v>0</v>
      </c>
      <c r="AH565" s="9">
        <v>0</v>
      </c>
      <c r="AI565" s="9">
        <v>0</v>
      </c>
      <c r="AJ565" s="9">
        <v>0</v>
      </c>
      <c r="AK565" s="9"/>
      <c r="AL565" s="9"/>
      <c r="AM565" s="9"/>
      <c r="AN565" s="44">
        <f t="shared" si="41"/>
        <v>570</v>
      </c>
      <c r="AO565" s="9" t="str">
        <f>VLOOKUP(H565,'[1]3.公布版'!$H:$AN,33,0)</f>
        <v>全科</v>
      </c>
      <c r="AP565" s="9">
        <f t="shared" si="42"/>
        <v>30</v>
      </c>
      <c r="AQ565" s="9">
        <f>COUNTIF(AO:AO,AO565)</f>
        <v>58</v>
      </c>
      <c r="AR565" s="46">
        <f t="shared" si="43"/>
        <v>0.517241379310345</v>
      </c>
      <c r="AS565" s="47">
        <f t="shared" si="44"/>
        <v>1</v>
      </c>
      <c r="AT565" s="9">
        <v>1200</v>
      </c>
      <c r="AU565" s="9">
        <v>21</v>
      </c>
      <c r="AV565" s="48">
        <f t="shared" si="45"/>
        <v>1200</v>
      </c>
      <c r="AW565" s="9"/>
    </row>
    <row r="566" s="2" customFormat="1" ht="22" customHeight="1" spans="1:49">
      <c r="A566" s="9"/>
      <c r="B566" s="9"/>
      <c r="C566" s="9" t="s">
        <v>781</v>
      </c>
      <c r="D566" s="9">
        <v>560</v>
      </c>
      <c r="E566" s="65" t="s">
        <v>1235</v>
      </c>
      <c r="F566" s="11" t="s">
        <v>1236</v>
      </c>
      <c r="G566" s="11" t="s">
        <v>100</v>
      </c>
      <c r="H566" s="11" t="s">
        <v>1174</v>
      </c>
      <c r="I566" s="11" t="s">
        <v>109</v>
      </c>
      <c r="J566" s="11" t="s">
        <v>103</v>
      </c>
      <c r="K566" s="11">
        <v>0</v>
      </c>
      <c r="L566" s="11">
        <v>0</v>
      </c>
      <c r="M566" s="11">
        <v>0</v>
      </c>
      <c r="N566" s="11">
        <v>120</v>
      </c>
      <c r="O566" s="26">
        <v>0</v>
      </c>
      <c r="P566" s="26">
        <v>0</v>
      </c>
      <c r="Q566" s="26">
        <v>0</v>
      </c>
      <c r="R566" s="26">
        <v>0</v>
      </c>
      <c r="S566" s="26">
        <v>0</v>
      </c>
      <c r="T566" s="31">
        <v>0</v>
      </c>
      <c r="U566" s="32">
        <v>100</v>
      </c>
      <c r="V566" s="11">
        <v>0</v>
      </c>
      <c r="W566" s="11">
        <v>0</v>
      </c>
      <c r="X566" s="11">
        <v>0</v>
      </c>
      <c r="Y566" s="11">
        <v>0</v>
      </c>
      <c r="Z566" s="37">
        <v>0</v>
      </c>
      <c r="AA566" s="38"/>
      <c r="AB566" s="9">
        <v>100</v>
      </c>
      <c r="AC566" s="9">
        <v>150</v>
      </c>
      <c r="AD566" s="9">
        <v>100</v>
      </c>
      <c r="AE566" s="9">
        <v>0</v>
      </c>
      <c r="AF566" s="9">
        <v>0</v>
      </c>
      <c r="AG566" s="9">
        <v>0</v>
      </c>
      <c r="AH566" s="9">
        <v>0</v>
      </c>
      <c r="AI566" s="9">
        <v>0</v>
      </c>
      <c r="AJ566" s="9">
        <v>0</v>
      </c>
      <c r="AK566" s="9"/>
      <c r="AL566" s="9"/>
      <c r="AM566" s="9"/>
      <c r="AN566" s="44">
        <f t="shared" si="41"/>
        <v>570</v>
      </c>
      <c r="AO566" s="9" t="str">
        <f>VLOOKUP(H566,'[1]3.公布版'!$H:$AN,33,0)</f>
        <v>全科</v>
      </c>
      <c r="AP566" s="9">
        <f t="shared" si="42"/>
        <v>30</v>
      </c>
      <c r="AQ566" s="9">
        <f>COUNTIF(AO:AO,AO566)</f>
        <v>58</v>
      </c>
      <c r="AR566" s="46">
        <f t="shared" si="43"/>
        <v>0.517241379310345</v>
      </c>
      <c r="AS566" s="47">
        <f t="shared" si="44"/>
        <v>1</v>
      </c>
      <c r="AT566" s="9">
        <v>1200</v>
      </c>
      <c r="AU566" s="9">
        <v>21</v>
      </c>
      <c r="AV566" s="48">
        <f t="shared" si="45"/>
        <v>1200</v>
      </c>
      <c r="AW566" s="9"/>
    </row>
    <row r="567" s="2" customFormat="1" ht="22" customHeight="1" spans="1:49">
      <c r="A567" s="9"/>
      <c r="B567" s="9"/>
      <c r="C567" s="9" t="s">
        <v>420</v>
      </c>
      <c r="D567" s="9">
        <v>561</v>
      </c>
      <c r="E567" s="12" t="s">
        <v>1237</v>
      </c>
      <c r="F567" s="11" t="s">
        <v>1238</v>
      </c>
      <c r="G567" s="11" t="s">
        <v>100</v>
      </c>
      <c r="H567" s="11" t="s">
        <v>1174</v>
      </c>
      <c r="I567" s="11" t="s">
        <v>109</v>
      </c>
      <c r="J567" s="17" t="s">
        <v>103</v>
      </c>
      <c r="K567" s="17">
        <v>0</v>
      </c>
      <c r="L567" s="17">
        <v>0</v>
      </c>
      <c r="M567" s="17">
        <v>0</v>
      </c>
      <c r="N567" s="17">
        <v>160</v>
      </c>
      <c r="O567" s="26">
        <v>0</v>
      </c>
      <c r="P567" s="26">
        <v>2</v>
      </c>
      <c r="Q567" s="26">
        <v>1</v>
      </c>
      <c r="R567" s="26">
        <v>0</v>
      </c>
      <c r="S567" s="26">
        <v>0</v>
      </c>
      <c r="T567" s="34">
        <v>60</v>
      </c>
      <c r="U567" s="35">
        <v>100</v>
      </c>
      <c r="V567" s="51">
        <v>10</v>
      </c>
      <c r="W567" s="51">
        <v>40</v>
      </c>
      <c r="X567" s="51">
        <v>60</v>
      </c>
      <c r="Y567" s="51">
        <v>30</v>
      </c>
      <c r="Z567" s="52">
        <v>0</v>
      </c>
      <c r="AA567" s="53" t="s">
        <v>862</v>
      </c>
      <c r="AB567" s="9">
        <v>100</v>
      </c>
      <c r="AC567" s="9">
        <v>0</v>
      </c>
      <c r="AD567" s="9">
        <v>0</v>
      </c>
      <c r="AE567" s="9">
        <v>0</v>
      </c>
      <c r="AF567" s="9">
        <v>0</v>
      </c>
      <c r="AG567" s="9">
        <v>0</v>
      </c>
      <c r="AH567" s="9">
        <v>0</v>
      </c>
      <c r="AI567" s="9">
        <v>0</v>
      </c>
      <c r="AJ567" s="9">
        <v>0</v>
      </c>
      <c r="AK567" s="9"/>
      <c r="AL567" s="9"/>
      <c r="AM567" s="9"/>
      <c r="AN567" s="44">
        <f t="shared" si="41"/>
        <v>560</v>
      </c>
      <c r="AO567" s="9" t="str">
        <f>VLOOKUP(H567,'[1]3.公布版'!$H:$AN,33,0)</f>
        <v>全科</v>
      </c>
      <c r="AP567" s="9">
        <f t="shared" si="42"/>
        <v>32</v>
      </c>
      <c r="AQ567" s="9">
        <f>COUNTIF(AO:AO,AO567)</f>
        <v>58</v>
      </c>
      <c r="AR567" s="46">
        <f t="shared" si="43"/>
        <v>0.551724137931034</v>
      </c>
      <c r="AS567" s="47">
        <f t="shared" si="44"/>
        <v>1</v>
      </c>
      <c r="AT567" s="9">
        <v>1200</v>
      </c>
      <c r="AU567" s="9">
        <v>21</v>
      </c>
      <c r="AV567" s="48">
        <f t="shared" si="45"/>
        <v>1200</v>
      </c>
      <c r="AW567" s="9"/>
    </row>
    <row r="568" s="2" customFormat="1" ht="22" customHeight="1" spans="1:49">
      <c r="A568" s="9"/>
      <c r="B568" s="9"/>
      <c r="C568" s="9" t="s">
        <v>1239</v>
      </c>
      <c r="D568" s="9">
        <v>562</v>
      </c>
      <c r="E568" s="14" t="s">
        <v>1240</v>
      </c>
      <c r="F568" s="11" t="s">
        <v>1241</v>
      </c>
      <c r="G568" s="11" t="s">
        <v>100</v>
      </c>
      <c r="H568" s="11" t="s">
        <v>1174</v>
      </c>
      <c r="I568" s="11" t="s">
        <v>109</v>
      </c>
      <c r="J568" s="11" t="s">
        <v>103</v>
      </c>
      <c r="K568" s="11">
        <v>0</v>
      </c>
      <c r="L568" s="11">
        <v>0</v>
      </c>
      <c r="M568" s="11">
        <v>0</v>
      </c>
      <c r="N568" s="11">
        <v>140</v>
      </c>
      <c r="O568" s="26">
        <v>0</v>
      </c>
      <c r="P568" s="26">
        <v>0</v>
      </c>
      <c r="Q568" s="26">
        <v>0</v>
      </c>
      <c r="R568" s="26">
        <v>0</v>
      </c>
      <c r="S568" s="26">
        <v>0</v>
      </c>
      <c r="T568" s="31">
        <v>0</v>
      </c>
      <c r="U568" s="32">
        <v>100</v>
      </c>
      <c r="V568" s="36">
        <v>10</v>
      </c>
      <c r="W568" s="17">
        <v>60</v>
      </c>
      <c r="X568" s="17">
        <v>0</v>
      </c>
      <c r="Y568" s="17">
        <v>0</v>
      </c>
      <c r="Z568" s="13">
        <v>0</v>
      </c>
      <c r="AA568" s="38" t="s">
        <v>1242</v>
      </c>
      <c r="AB568" s="9">
        <v>100</v>
      </c>
      <c r="AC568" s="9">
        <v>150</v>
      </c>
      <c r="AD568" s="9">
        <v>0</v>
      </c>
      <c r="AE568" s="9">
        <v>0</v>
      </c>
      <c r="AF568" s="9">
        <v>0</v>
      </c>
      <c r="AG568" s="9">
        <v>0</v>
      </c>
      <c r="AH568" s="9">
        <v>0</v>
      </c>
      <c r="AI568" s="9">
        <v>0</v>
      </c>
      <c r="AJ568" s="9">
        <v>0</v>
      </c>
      <c r="AK568" s="9"/>
      <c r="AL568" s="9"/>
      <c r="AM568" s="9"/>
      <c r="AN568" s="44">
        <f t="shared" si="41"/>
        <v>560</v>
      </c>
      <c r="AO568" s="9" t="str">
        <f>VLOOKUP(H568,'[1]3.公布版'!$H:$AN,33,0)</f>
        <v>全科</v>
      </c>
      <c r="AP568" s="9">
        <f t="shared" si="42"/>
        <v>32</v>
      </c>
      <c r="AQ568" s="9">
        <f>COUNTIF(AO:AO,AO568)</f>
        <v>58</v>
      </c>
      <c r="AR568" s="46">
        <f t="shared" si="43"/>
        <v>0.551724137931034</v>
      </c>
      <c r="AS568" s="47">
        <f t="shared" si="44"/>
        <v>1</v>
      </c>
      <c r="AT568" s="9">
        <v>1200</v>
      </c>
      <c r="AU568" s="9">
        <v>21</v>
      </c>
      <c r="AV568" s="48">
        <f t="shared" si="45"/>
        <v>1200</v>
      </c>
      <c r="AW568" s="9"/>
    </row>
    <row r="569" s="2" customFormat="1" ht="22" customHeight="1" spans="1:49">
      <c r="A569" s="9"/>
      <c r="B569" s="9"/>
      <c r="C569" s="9" t="s">
        <v>752</v>
      </c>
      <c r="D569" s="9">
        <v>563</v>
      </c>
      <c r="E569" s="11" t="s">
        <v>1243</v>
      </c>
      <c r="F569" s="11" t="s">
        <v>1244</v>
      </c>
      <c r="G569" s="11" t="s">
        <v>100</v>
      </c>
      <c r="H569" s="11" t="s">
        <v>1174</v>
      </c>
      <c r="I569" s="11" t="s">
        <v>102</v>
      </c>
      <c r="J569" s="11" t="s">
        <v>103</v>
      </c>
      <c r="K569" s="11">
        <v>0</v>
      </c>
      <c r="L569" s="11">
        <v>0</v>
      </c>
      <c r="M569" s="11">
        <v>0</v>
      </c>
      <c r="N569" s="11">
        <v>160</v>
      </c>
      <c r="O569" s="26">
        <v>0</v>
      </c>
      <c r="P569" s="26">
        <v>4</v>
      </c>
      <c r="Q569" s="26">
        <v>1</v>
      </c>
      <c r="R569" s="26">
        <v>0</v>
      </c>
      <c r="S569" s="26">
        <v>0</v>
      </c>
      <c r="T569" s="31">
        <v>100</v>
      </c>
      <c r="U569" s="32">
        <v>100</v>
      </c>
      <c r="V569" s="11">
        <v>10</v>
      </c>
      <c r="W569" s="11">
        <v>20</v>
      </c>
      <c r="X569" s="11">
        <v>60</v>
      </c>
      <c r="Y569" s="11">
        <v>60</v>
      </c>
      <c r="Z569" s="11">
        <v>40</v>
      </c>
      <c r="AA569" s="63" t="s">
        <v>104</v>
      </c>
      <c r="AB569" s="9">
        <v>0</v>
      </c>
      <c r="AC569" s="9">
        <v>0</v>
      </c>
      <c r="AD569" s="9">
        <v>0</v>
      </c>
      <c r="AE569" s="9">
        <v>0</v>
      </c>
      <c r="AF569" s="9">
        <v>0</v>
      </c>
      <c r="AG569" s="9">
        <v>0</v>
      </c>
      <c r="AH569" s="9">
        <v>0</v>
      </c>
      <c r="AI569" s="9">
        <v>0</v>
      </c>
      <c r="AJ569" s="9">
        <v>0</v>
      </c>
      <c r="AK569" s="9"/>
      <c r="AL569" s="9"/>
      <c r="AM569" s="9"/>
      <c r="AN569" s="44">
        <f t="shared" si="41"/>
        <v>550</v>
      </c>
      <c r="AO569" s="9" t="str">
        <f>VLOOKUP(H569,'[1]3.公布版'!$H:$AN,33,0)</f>
        <v>全科</v>
      </c>
      <c r="AP569" s="9">
        <f t="shared" si="42"/>
        <v>34</v>
      </c>
      <c r="AQ569" s="9">
        <f>COUNTIF(AO:AO,AO569)</f>
        <v>58</v>
      </c>
      <c r="AR569" s="46">
        <f t="shared" si="43"/>
        <v>0.586206896551724</v>
      </c>
      <c r="AS569" s="47">
        <f t="shared" si="44"/>
        <v>1</v>
      </c>
      <c r="AT569" s="9">
        <v>1200</v>
      </c>
      <c r="AU569" s="9">
        <v>21</v>
      </c>
      <c r="AV569" s="48">
        <f t="shared" si="45"/>
        <v>1200</v>
      </c>
      <c r="AW569" s="9"/>
    </row>
    <row r="570" s="2" customFormat="1" ht="22" customHeight="1" spans="1:49">
      <c r="A570" s="9"/>
      <c r="B570" s="9"/>
      <c r="C570" s="9" t="s">
        <v>752</v>
      </c>
      <c r="D570" s="9">
        <v>564</v>
      </c>
      <c r="E570" s="11" t="s">
        <v>1245</v>
      </c>
      <c r="F570" s="11" t="s">
        <v>1246</v>
      </c>
      <c r="G570" s="11" t="s">
        <v>100</v>
      </c>
      <c r="H570" s="11" t="s">
        <v>1174</v>
      </c>
      <c r="I570" s="11" t="s">
        <v>102</v>
      </c>
      <c r="J570" s="11" t="s">
        <v>103</v>
      </c>
      <c r="K570" s="11">
        <v>0</v>
      </c>
      <c r="L570" s="11">
        <v>0</v>
      </c>
      <c r="M570" s="11">
        <v>0</v>
      </c>
      <c r="N570" s="11">
        <v>160</v>
      </c>
      <c r="O570" s="26">
        <v>0</v>
      </c>
      <c r="P570" s="26">
        <v>4</v>
      </c>
      <c r="Q570" s="26">
        <v>1</v>
      </c>
      <c r="R570" s="26">
        <v>0</v>
      </c>
      <c r="S570" s="26">
        <v>0</v>
      </c>
      <c r="T570" s="31">
        <v>100</v>
      </c>
      <c r="U570" s="32">
        <v>100</v>
      </c>
      <c r="V570" s="11">
        <v>10</v>
      </c>
      <c r="W570" s="11">
        <v>40</v>
      </c>
      <c r="X570" s="11">
        <v>60</v>
      </c>
      <c r="Y570" s="11">
        <v>60</v>
      </c>
      <c r="Z570" s="11">
        <v>20</v>
      </c>
      <c r="AA570" s="63" t="s">
        <v>104</v>
      </c>
      <c r="AB570" s="9">
        <v>0</v>
      </c>
      <c r="AC570" s="9">
        <v>0</v>
      </c>
      <c r="AD570" s="9">
        <v>0</v>
      </c>
      <c r="AE570" s="9">
        <v>0</v>
      </c>
      <c r="AF570" s="9">
        <v>0</v>
      </c>
      <c r="AG570" s="9">
        <v>0</v>
      </c>
      <c r="AH570" s="9">
        <v>0</v>
      </c>
      <c r="AI570" s="9">
        <v>0</v>
      </c>
      <c r="AJ570" s="9">
        <v>0</v>
      </c>
      <c r="AK570" s="9"/>
      <c r="AL570" s="9"/>
      <c r="AM570" s="9"/>
      <c r="AN570" s="44">
        <f t="shared" si="41"/>
        <v>550</v>
      </c>
      <c r="AO570" s="9" t="str">
        <f>VLOOKUP(H570,'[1]3.公布版'!$H:$AN,33,0)</f>
        <v>全科</v>
      </c>
      <c r="AP570" s="9">
        <f t="shared" si="42"/>
        <v>34</v>
      </c>
      <c r="AQ570" s="9">
        <f>COUNTIF(AO:AO,AO570)</f>
        <v>58</v>
      </c>
      <c r="AR570" s="46">
        <f t="shared" si="43"/>
        <v>0.586206896551724</v>
      </c>
      <c r="AS570" s="47">
        <f t="shared" si="44"/>
        <v>1</v>
      </c>
      <c r="AT570" s="9">
        <v>1200</v>
      </c>
      <c r="AU570" s="9">
        <v>21</v>
      </c>
      <c r="AV570" s="48">
        <f t="shared" si="45"/>
        <v>1200</v>
      </c>
      <c r="AW570" s="9"/>
    </row>
    <row r="571" s="2" customFormat="1" ht="22" customHeight="1" spans="1:49">
      <c r="A571" s="9"/>
      <c r="B571" s="9"/>
      <c r="C571" s="9" t="s">
        <v>752</v>
      </c>
      <c r="D571" s="9">
        <v>565</v>
      </c>
      <c r="E571" s="11" t="s">
        <v>1247</v>
      </c>
      <c r="F571" s="11" t="s">
        <v>1248</v>
      </c>
      <c r="G571" s="11" t="s">
        <v>100</v>
      </c>
      <c r="H571" s="11" t="s">
        <v>1174</v>
      </c>
      <c r="I571" s="11" t="s">
        <v>102</v>
      </c>
      <c r="J571" s="11" t="s">
        <v>103</v>
      </c>
      <c r="K571" s="11">
        <v>0</v>
      </c>
      <c r="L571" s="11">
        <v>0</v>
      </c>
      <c r="M571" s="11">
        <v>0</v>
      </c>
      <c r="N571" s="11">
        <v>160</v>
      </c>
      <c r="O571" s="26">
        <v>0</v>
      </c>
      <c r="P571" s="26">
        <v>4</v>
      </c>
      <c r="Q571" s="26">
        <v>2</v>
      </c>
      <c r="R571" s="26">
        <v>0</v>
      </c>
      <c r="S571" s="26">
        <v>0</v>
      </c>
      <c r="T571" s="31">
        <v>120</v>
      </c>
      <c r="U571" s="32">
        <v>100</v>
      </c>
      <c r="V571" s="11">
        <v>10</v>
      </c>
      <c r="W571" s="11">
        <v>0</v>
      </c>
      <c r="X571" s="11">
        <v>60</v>
      </c>
      <c r="Y571" s="11">
        <v>60</v>
      </c>
      <c r="Z571" s="11">
        <v>40</v>
      </c>
      <c r="AA571" s="63" t="s">
        <v>104</v>
      </c>
      <c r="AB571" s="9">
        <v>0</v>
      </c>
      <c r="AC571" s="9">
        <v>0</v>
      </c>
      <c r="AD571" s="9">
        <v>0</v>
      </c>
      <c r="AE571" s="9">
        <v>0</v>
      </c>
      <c r="AF571" s="9">
        <v>0</v>
      </c>
      <c r="AG571" s="9">
        <v>0</v>
      </c>
      <c r="AH571" s="9">
        <v>0</v>
      </c>
      <c r="AI571" s="9">
        <v>0</v>
      </c>
      <c r="AJ571" s="9">
        <v>0</v>
      </c>
      <c r="AK571" s="9"/>
      <c r="AL571" s="9"/>
      <c r="AM571" s="9"/>
      <c r="AN571" s="44">
        <f t="shared" si="41"/>
        <v>550</v>
      </c>
      <c r="AO571" s="9" t="str">
        <f>VLOOKUP(H571,'[1]3.公布版'!$H:$AN,33,0)</f>
        <v>全科</v>
      </c>
      <c r="AP571" s="9">
        <f t="shared" si="42"/>
        <v>34</v>
      </c>
      <c r="AQ571" s="9">
        <f>COUNTIF(AO:AO,AO571)</f>
        <v>58</v>
      </c>
      <c r="AR571" s="46">
        <f t="shared" si="43"/>
        <v>0.586206896551724</v>
      </c>
      <c r="AS571" s="47">
        <f t="shared" si="44"/>
        <v>1</v>
      </c>
      <c r="AT571" s="9">
        <v>1200</v>
      </c>
      <c r="AU571" s="9">
        <v>21</v>
      </c>
      <c r="AV571" s="48">
        <f t="shared" si="45"/>
        <v>1200</v>
      </c>
      <c r="AW571" s="9"/>
    </row>
    <row r="572" s="1" customFormat="1" ht="22" customHeight="1" spans="1:49">
      <c r="A572" s="9"/>
      <c r="B572" s="9"/>
      <c r="C572" s="9" t="s">
        <v>1185</v>
      </c>
      <c r="D572" s="9">
        <v>566</v>
      </c>
      <c r="E572" s="18" t="s">
        <v>1249</v>
      </c>
      <c r="F572" s="11" t="s">
        <v>1250</v>
      </c>
      <c r="G572" s="11" t="s">
        <v>100</v>
      </c>
      <c r="H572" s="11" t="s">
        <v>1174</v>
      </c>
      <c r="I572" s="11" t="s">
        <v>109</v>
      </c>
      <c r="J572" s="17" t="s">
        <v>103</v>
      </c>
      <c r="K572" s="11">
        <v>0</v>
      </c>
      <c r="L572" s="11">
        <v>0</v>
      </c>
      <c r="M572" s="11">
        <v>0</v>
      </c>
      <c r="N572" s="17">
        <v>160</v>
      </c>
      <c r="O572" s="26">
        <v>0</v>
      </c>
      <c r="P572" s="26">
        <v>2</v>
      </c>
      <c r="Q572" s="26">
        <v>2</v>
      </c>
      <c r="R572" s="26">
        <v>0</v>
      </c>
      <c r="S572" s="26">
        <v>0</v>
      </c>
      <c r="T572" s="34">
        <v>80</v>
      </c>
      <c r="U572" s="35">
        <v>100</v>
      </c>
      <c r="V572" s="17">
        <v>10</v>
      </c>
      <c r="W572" s="17">
        <v>80</v>
      </c>
      <c r="X572" s="17">
        <v>60</v>
      </c>
      <c r="Y572" s="17">
        <v>60</v>
      </c>
      <c r="Z572" s="37">
        <v>0</v>
      </c>
      <c r="AA572" s="9"/>
      <c r="AB572" s="9">
        <v>0</v>
      </c>
      <c r="AC572" s="9">
        <v>0</v>
      </c>
      <c r="AD572" s="9">
        <v>0</v>
      </c>
      <c r="AE572" s="9">
        <v>0</v>
      </c>
      <c r="AF572" s="9">
        <v>0</v>
      </c>
      <c r="AG572" s="9">
        <v>0</v>
      </c>
      <c r="AH572" s="9">
        <v>0</v>
      </c>
      <c r="AI572" s="9">
        <v>0</v>
      </c>
      <c r="AJ572" s="9">
        <v>0</v>
      </c>
      <c r="AK572" s="9"/>
      <c r="AL572" s="9"/>
      <c r="AM572" s="9"/>
      <c r="AN572" s="44">
        <f t="shared" si="41"/>
        <v>550</v>
      </c>
      <c r="AO572" s="9" t="str">
        <f>VLOOKUP(H572,'[1]3.公布版'!$H:$AN,33,0)</f>
        <v>全科</v>
      </c>
      <c r="AP572" s="9">
        <f t="shared" si="42"/>
        <v>34</v>
      </c>
      <c r="AQ572" s="9">
        <f>COUNTIF(AO:AO,AO572)</f>
        <v>58</v>
      </c>
      <c r="AR572" s="46">
        <f t="shared" si="43"/>
        <v>0.586206896551724</v>
      </c>
      <c r="AS572" s="47">
        <f t="shared" si="44"/>
        <v>1</v>
      </c>
      <c r="AT572" s="9">
        <v>1200</v>
      </c>
      <c r="AU572" s="9">
        <v>21</v>
      </c>
      <c r="AV572" s="48">
        <f t="shared" si="45"/>
        <v>1200</v>
      </c>
      <c r="AW572" s="9"/>
    </row>
    <row r="573" s="1" customFormat="1" ht="22" customHeight="1" spans="1:49">
      <c r="A573" s="9"/>
      <c r="B573" s="9"/>
      <c r="C573" s="9" t="s">
        <v>231</v>
      </c>
      <c r="D573" s="9">
        <v>567</v>
      </c>
      <c r="E573" s="17" t="s">
        <v>1251</v>
      </c>
      <c r="F573" s="11" t="s">
        <v>1252</v>
      </c>
      <c r="G573" s="11" t="s">
        <v>100</v>
      </c>
      <c r="H573" s="11" t="s">
        <v>1174</v>
      </c>
      <c r="I573" s="11" t="s">
        <v>102</v>
      </c>
      <c r="J573" s="11" t="s">
        <v>103</v>
      </c>
      <c r="K573" s="11">
        <v>0</v>
      </c>
      <c r="L573" s="11">
        <v>0</v>
      </c>
      <c r="M573" s="11">
        <v>0</v>
      </c>
      <c r="N573" s="11">
        <v>160</v>
      </c>
      <c r="O573" s="26">
        <v>0</v>
      </c>
      <c r="P573" s="26">
        <v>3</v>
      </c>
      <c r="Q573" s="26">
        <v>1</v>
      </c>
      <c r="R573" s="26">
        <v>0</v>
      </c>
      <c r="S573" s="26">
        <v>0</v>
      </c>
      <c r="T573" s="31">
        <v>80</v>
      </c>
      <c r="U573" s="32">
        <v>100</v>
      </c>
      <c r="V573" s="11">
        <v>10</v>
      </c>
      <c r="W573" s="11">
        <v>60</v>
      </c>
      <c r="X573" s="11">
        <v>30</v>
      </c>
      <c r="Y573" s="11">
        <v>90</v>
      </c>
      <c r="Z573" s="37">
        <v>20</v>
      </c>
      <c r="AA573" s="38"/>
      <c r="AB573" s="9">
        <v>0</v>
      </c>
      <c r="AC573" s="9">
        <v>0</v>
      </c>
      <c r="AD573" s="9">
        <v>0</v>
      </c>
      <c r="AE573" s="9">
        <v>0</v>
      </c>
      <c r="AF573" s="9">
        <v>0</v>
      </c>
      <c r="AG573" s="9">
        <v>0</v>
      </c>
      <c r="AH573" s="9">
        <v>0</v>
      </c>
      <c r="AI573" s="9">
        <v>0</v>
      </c>
      <c r="AJ573" s="9">
        <v>0</v>
      </c>
      <c r="AK573" s="9"/>
      <c r="AL573" s="9"/>
      <c r="AM573" s="9"/>
      <c r="AN573" s="44">
        <f t="shared" si="41"/>
        <v>550</v>
      </c>
      <c r="AO573" s="9" t="str">
        <f>VLOOKUP(H573,'[1]3.公布版'!$H:$AN,33,0)</f>
        <v>全科</v>
      </c>
      <c r="AP573" s="9">
        <f t="shared" si="42"/>
        <v>34</v>
      </c>
      <c r="AQ573" s="9">
        <f>COUNTIF(AO:AO,AO573)</f>
        <v>58</v>
      </c>
      <c r="AR573" s="46">
        <f t="shared" si="43"/>
        <v>0.586206896551724</v>
      </c>
      <c r="AS573" s="47">
        <f t="shared" si="44"/>
        <v>1</v>
      </c>
      <c r="AT573" s="9">
        <v>1200</v>
      </c>
      <c r="AU573" s="9">
        <v>21</v>
      </c>
      <c r="AV573" s="48">
        <f t="shared" si="45"/>
        <v>1200</v>
      </c>
      <c r="AW573" s="9"/>
    </row>
    <row r="574" s="1" customFormat="1" ht="22" customHeight="1" spans="1:49">
      <c r="A574" s="9"/>
      <c r="B574" s="9"/>
      <c r="C574" s="9" t="s">
        <v>250</v>
      </c>
      <c r="D574" s="9">
        <v>568</v>
      </c>
      <c r="E574" s="17" t="s">
        <v>1253</v>
      </c>
      <c r="F574" s="11" t="s">
        <v>1254</v>
      </c>
      <c r="G574" s="11" t="s">
        <v>100</v>
      </c>
      <c r="H574" s="11" t="s">
        <v>1174</v>
      </c>
      <c r="I574" s="11" t="s">
        <v>109</v>
      </c>
      <c r="J574" s="11" t="s">
        <v>103</v>
      </c>
      <c r="K574" s="11">
        <v>0</v>
      </c>
      <c r="L574" s="11">
        <v>0</v>
      </c>
      <c r="M574" s="11">
        <v>0</v>
      </c>
      <c r="N574" s="11">
        <v>160</v>
      </c>
      <c r="O574" s="26">
        <v>0</v>
      </c>
      <c r="P574" s="26">
        <v>2</v>
      </c>
      <c r="Q574" s="25">
        <v>3</v>
      </c>
      <c r="R574" s="26">
        <v>0</v>
      </c>
      <c r="S574" s="26">
        <v>0</v>
      </c>
      <c r="T574" s="31">
        <v>100</v>
      </c>
      <c r="U574" s="32">
        <v>100</v>
      </c>
      <c r="V574" s="11">
        <v>0</v>
      </c>
      <c r="W574" s="11">
        <v>0</v>
      </c>
      <c r="X574" s="11">
        <v>30</v>
      </c>
      <c r="Y574" s="11">
        <v>60</v>
      </c>
      <c r="Z574" s="37">
        <v>0</v>
      </c>
      <c r="AA574" s="38"/>
      <c r="AB574" s="9">
        <v>100</v>
      </c>
      <c r="AC574" s="9">
        <v>0</v>
      </c>
      <c r="AD574" s="9">
        <v>0</v>
      </c>
      <c r="AE574" s="9">
        <v>0</v>
      </c>
      <c r="AF574" s="9">
        <v>0</v>
      </c>
      <c r="AG574" s="9">
        <v>0</v>
      </c>
      <c r="AH574" s="9">
        <v>0</v>
      </c>
      <c r="AI574" s="9">
        <v>0</v>
      </c>
      <c r="AJ574" s="9">
        <v>0</v>
      </c>
      <c r="AK574" s="9"/>
      <c r="AL574" s="9"/>
      <c r="AM574" s="9"/>
      <c r="AN574" s="44">
        <f t="shared" si="41"/>
        <v>550</v>
      </c>
      <c r="AO574" s="9" t="str">
        <f>VLOOKUP(H574,'[1]3.公布版'!$H:$AN,33,0)</f>
        <v>全科</v>
      </c>
      <c r="AP574" s="9">
        <f t="shared" si="42"/>
        <v>34</v>
      </c>
      <c r="AQ574" s="9">
        <f>COUNTIF(AO:AO,AO574)</f>
        <v>58</v>
      </c>
      <c r="AR574" s="46">
        <f t="shared" si="43"/>
        <v>0.586206896551724</v>
      </c>
      <c r="AS574" s="47">
        <f t="shared" si="44"/>
        <v>1</v>
      </c>
      <c r="AT574" s="9">
        <v>1200</v>
      </c>
      <c r="AU574" s="9">
        <v>21</v>
      </c>
      <c r="AV574" s="48">
        <f t="shared" si="45"/>
        <v>1200</v>
      </c>
      <c r="AW574" s="9"/>
    </row>
    <row r="575" s="1" customFormat="1" ht="22" customHeight="1" spans="1:49">
      <c r="A575" s="9"/>
      <c r="B575" s="9"/>
      <c r="C575" s="9" t="s">
        <v>250</v>
      </c>
      <c r="D575" s="9">
        <v>569</v>
      </c>
      <c r="E575" s="17" t="s">
        <v>1255</v>
      </c>
      <c r="F575" s="11" t="s">
        <v>1256</v>
      </c>
      <c r="G575" s="11" t="s">
        <v>100</v>
      </c>
      <c r="H575" s="11" t="s">
        <v>1174</v>
      </c>
      <c r="I575" s="11" t="s">
        <v>102</v>
      </c>
      <c r="J575" s="11" t="s">
        <v>103</v>
      </c>
      <c r="K575" s="11">
        <v>0</v>
      </c>
      <c r="L575" s="11">
        <v>0</v>
      </c>
      <c r="M575" s="11">
        <v>0</v>
      </c>
      <c r="N575" s="11">
        <v>160</v>
      </c>
      <c r="O575" s="26">
        <v>0</v>
      </c>
      <c r="P575" s="26">
        <v>2</v>
      </c>
      <c r="Q575" s="25">
        <v>4</v>
      </c>
      <c r="R575" s="26">
        <v>0</v>
      </c>
      <c r="S575" s="26">
        <v>0</v>
      </c>
      <c r="T575" s="31">
        <v>120</v>
      </c>
      <c r="U575" s="32">
        <v>100</v>
      </c>
      <c r="V575" s="11">
        <v>10</v>
      </c>
      <c r="W575" s="11">
        <v>60</v>
      </c>
      <c r="X575" s="11">
        <v>30</v>
      </c>
      <c r="Y575" s="11">
        <v>60</v>
      </c>
      <c r="Z575" s="37">
        <v>0</v>
      </c>
      <c r="AA575" s="38"/>
      <c r="AB575" s="9">
        <v>0</v>
      </c>
      <c r="AC575" s="9">
        <v>0</v>
      </c>
      <c r="AD575" s="9">
        <v>0</v>
      </c>
      <c r="AE575" s="9">
        <v>0</v>
      </c>
      <c r="AF575" s="9">
        <v>0</v>
      </c>
      <c r="AG575" s="9">
        <v>0</v>
      </c>
      <c r="AH575" s="9">
        <v>0</v>
      </c>
      <c r="AI575" s="9">
        <v>0</v>
      </c>
      <c r="AJ575" s="9">
        <v>0</v>
      </c>
      <c r="AK575" s="9"/>
      <c r="AL575" s="9"/>
      <c r="AM575" s="9"/>
      <c r="AN575" s="44">
        <f t="shared" si="41"/>
        <v>540</v>
      </c>
      <c r="AO575" s="9" t="str">
        <f>VLOOKUP(H575,'[1]3.公布版'!$H:$AN,33,0)</f>
        <v>全科</v>
      </c>
      <c r="AP575" s="9">
        <f t="shared" si="42"/>
        <v>40</v>
      </c>
      <c r="AQ575" s="9">
        <f>COUNTIF(AO:AO,AO575)</f>
        <v>58</v>
      </c>
      <c r="AR575" s="46">
        <f t="shared" si="43"/>
        <v>0.689655172413793</v>
      </c>
      <c r="AS575" s="47">
        <f t="shared" si="44"/>
        <v>0.75</v>
      </c>
      <c r="AT575" s="9">
        <v>1200</v>
      </c>
      <c r="AU575" s="9">
        <v>21</v>
      </c>
      <c r="AV575" s="48">
        <f t="shared" si="45"/>
        <v>900</v>
      </c>
      <c r="AW575" s="9"/>
    </row>
    <row r="576" s="1" customFormat="1" ht="22" customHeight="1" spans="1:49">
      <c r="A576" s="9"/>
      <c r="B576" s="9"/>
      <c r="C576" s="9" t="s">
        <v>250</v>
      </c>
      <c r="D576" s="9">
        <v>570</v>
      </c>
      <c r="E576" s="17" t="s">
        <v>1257</v>
      </c>
      <c r="F576" s="11" t="s">
        <v>1258</v>
      </c>
      <c r="G576" s="11" t="s">
        <v>100</v>
      </c>
      <c r="H576" s="11" t="s">
        <v>1174</v>
      </c>
      <c r="I576" s="11" t="s">
        <v>102</v>
      </c>
      <c r="J576" s="11" t="s">
        <v>103</v>
      </c>
      <c r="K576" s="11">
        <v>0</v>
      </c>
      <c r="L576" s="11">
        <v>0</v>
      </c>
      <c r="M576" s="11">
        <v>0</v>
      </c>
      <c r="N576" s="11">
        <v>160</v>
      </c>
      <c r="O576" s="26">
        <v>0</v>
      </c>
      <c r="P576" s="26">
        <v>2</v>
      </c>
      <c r="Q576" s="25">
        <v>3</v>
      </c>
      <c r="R576" s="26">
        <v>0</v>
      </c>
      <c r="S576" s="26">
        <v>0</v>
      </c>
      <c r="T576" s="31">
        <v>100</v>
      </c>
      <c r="U576" s="32">
        <v>100</v>
      </c>
      <c r="V576" s="11">
        <v>0</v>
      </c>
      <c r="W576" s="11">
        <v>60</v>
      </c>
      <c r="X576" s="11">
        <v>60</v>
      </c>
      <c r="Y576" s="11">
        <v>60</v>
      </c>
      <c r="Z576" s="37">
        <v>0</v>
      </c>
      <c r="AA576" s="38"/>
      <c r="AB576" s="9">
        <v>0</v>
      </c>
      <c r="AC576" s="9">
        <v>0</v>
      </c>
      <c r="AD576" s="9">
        <v>0</v>
      </c>
      <c r="AE576" s="9">
        <v>0</v>
      </c>
      <c r="AF576" s="9">
        <v>0</v>
      </c>
      <c r="AG576" s="9">
        <v>0</v>
      </c>
      <c r="AH576" s="9">
        <v>0</v>
      </c>
      <c r="AI576" s="9">
        <v>0</v>
      </c>
      <c r="AJ576" s="9">
        <v>0</v>
      </c>
      <c r="AK576" s="9"/>
      <c r="AL576" s="9"/>
      <c r="AM576" s="9"/>
      <c r="AN576" s="44">
        <f t="shared" si="41"/>
        <v>540</v>
      </c>
      <c r="AO576" s="9" t="str">
        <f>VLOOKUP(H576,'[1]3.公布版'!$H:$AN,33,0)</f>
        <v>全科</v>
      </c>
      <c r="AP576" s="9">
        <f t="shared" si="42"/>
        <v>40</v>
      </c>
      <c r="AQ576" s="9">
        <f>COUNTIF(AO:AO,AO576)</f>
        <v>58</v>
      </c>
      <c r="AR576" s="46">
        <f t="shared" si="43"/>
        <v>0.689655172413793</v>
      </c>
      <c r="AS576" s="47">
        <f t="shared" si="44"/>
        <v>0.75</v>
      </c>
      <c r="AT576" s="9">
        <v>1200</v>
      </c>
      <c r="AU576" s="9">
        <v>21</v>
      </c>
      <c r="AV576" s="48">
        <f t="shared" si="45"/>
        <v>900</v>
      </c>
      <c r="AW576" s="9"/>
    </row>
    <row r="577" s="1" customFormat="1" ht="22" customHeight="1" spans="1:49">
      <c r="A577" s="9"/>
      <c r="B577" s="9"/>
      <c r="C577" s="9" t="s">
        <v>863</v>
      </c>
      <c r="D577" s="9">
        <v>571</v>
      </c>
      <c r="E577" s="17" t="s">
        <v>1259</v>
      </c>
      <c r="F577" s="11" t="s">
        <v>1260</v>
      </c>
      <c r="G577" s="11" t="s">
        <v>100</v>
      </c>
      <c r="H577" s="11" t="s">
        <v>1174</v>
      </c>
      <c r="I577" s="11" t="s">
        <v>102</v>
      </c>
      <c r="J577" s="11" t="s">
        <v>103</v>
      </c>
      <c r="K577" s="11">
        <v>0</v>
      </c>
      <c r="L577" s="11">
        <v>0</v>
      </c>
      <c r="M577" s="11">
        <v>0</v>
      </c>
      <c r="N577" s="11">
        <v>160</v>
      </c>
      <c r="O577" s="26">
        <v>0</v>
      </c>
      <c r="P577" s="25">
        <v>5</v>
      </c>
      <c r="Q577" s="26">
        <v>1</v>
      </c>
      <c r="R577" s="26">
        <v>0</v>
      </c>
      <c r="S577" s="26">
        <v>0</v>
      </c>
      <c r="T577" s="61">
        <v>120</v>
      </c>
      <c r="U577" s="32">
        <v>100</v>
      </c>
      <c r="V577" s="11">
        <v>10</v>
      </c>
      <c r="W577" s="11">
        <v>20</v>
      </c>
      <c r="X577" s="11">
        <v>60</v>
      </c>
      <c r="Y577" s="11">
        <v>60</v>
      </c>
      <c r="Z577" s="37">
        <v>0</v>
      </c>
      <c r="AA577" s="38"/>
      <c r="AB577" s="9">
        <v>0</v>
      </c>
      <c r="AC577" s="9">
        <v>0</v>
      </c>
      <c r="AD577" s="9">
        <v>0</v>
      </c>
      <c r="AE577" s="9">
        <v>0</v>
      </c>
      <c r="AF577" s="9">
        <v>0</v>
      </c>
      <c r="AG577" s="9">
        <v>0</v>
      </c>
      <c r="AH577" s="9">
        <v>0</v>
      </c>
      <c r="AI577" s="9">
        <v>0</v>
      </c>
      <c r="AJ577" s="9">
        <v>0</v>
      </c>
      <c r="AK577" s="9"/>
      <c r="AL577" s="9"/>
      <c r="AM577" s="9"/>
      <c r="AN577" s="44">
        <f t="shared" si="41"/>
        <v>530</v>
      </c>
      <c r="AO577" s="9" t="str">
        <f>VLOOKUP(H577,'[1]3.公布版'!$H:$AN,33,0)</f>
        <v>全科</v>
      </c>
      <c r="AP577" s="9">
        <f t="shared" si="42"/>
        <v>42</v>
      </c>
      <c r="AQ577" s="9">
        <f>COUNTIF(AO:AO,AO577)</f>
        <v>58</v>
      </c>
      <c r="AR577" s="46">
        <f t="shared" si="43"/>
        <v>0.724137931034483</v>
      </c>
      <c r="AS577" s="47">
        <f t="shared" si="44"/>
        <v>0.75</v>
      </c>
      <c r="AT577" s="9">
        <v>1200</v>
      </c>
      <c r="AU577" s="9">
        <v>21</v>
      </c>
      <c r="AV577" s="48">
        <f t="shared" si="45"/>
        <v>900</v>
      </c>
      <c r="AW577" s="9"/>
    </row>
    <row r="578" s="1" customFormat="1" ht="22" customHeight="1" spans="1:49">
      <c r="A578" s="9"/>
      <c r="B578" s="9"/>
      <c r="C578" s="9" t="s">
        <v>153</v>
      </c>
      <c r="D578" s="9">
        <v>572</v>
      </c>
      <c r="E578" s="17" t="s">
        <v>1261</v>
      </c>
      <c r="F578" s="11" t="s">
        <v>1262</v>
      </c>
      <c r="G578" s="11" t="s">
        <v>100</v>
      </c>
      <c r="H578" s="11" t="s">
        <v>1174</v>
      </c>
      <c r="I578" s="11" t="s">
        <v>102</v>
      </c>
      <c r="J578" s="17" t="s">
        <v>103</v>
      </c>
      <c r="K578" s="17">
        <v>0</v>
      </c>
      <c r="L578" s="17">
        <v>0</v>
      </c>
      <c r="M578" s="17">
        <v>0</v>
      </c>
      <c r="N578" s="17">
        <v>160</v>
      </c>
      <c r="O578" s="26">
        <v>0</v>
      </c>
      <c r="P578" s="26">
        <v>4</v>
      </c>
      <c r="Q578" s="26">
        <v>1</v>
      </c>
      <c r="R578" s="26">
        <v>0</v>
      </c>
      <c r="S578" s="26">
        <v>0</v>
      </c>
      <c r="T578" s="34">
        <v>100</v>
      </c>
      <c r="U578" s="35">
        <v>100</v>
      </c>
      <c r="V578" s="17">
        <v>10</v>
      </c>
      <c r="W578" s="17">
        <v>40</v>
      </c>
      <c r="X578" s="17">
        <v>60</v>
      </c>
      <c r="Y578" s="17">
        <v>60</v>
      </c>
      <c r="Z578" s="13">
        <v>0</v>
      </c>
      <c r="AA578" s="9"/>
      <c r="AB578" s="9">
        <v>0</v>
      </c>
      <c r="AC578" s="9">
        <v>0</v>
      </c>
      <c r="AD578" s="9">
        <v>0</v>
      </c>
      <c r="AE578" s="9">
        <v>0</v>
      </c>
      <c r="AF578" s="9">
        <v>0</v>
      </c>
      <c r="AG578" s="9">
        <v>0</v>
      </c>
      <c r="AH578" s="9">
        <v>0</v>
      </c>
      <c r="AI578" s="9">
        <v>0</v>
      </c>
      <c r="AJ578" s="9">
        <v>0</v>
      </c>
      <c r="AK578" s="9"/>
      <c r="AL578" s="9"/>
      <c r="AM578" s="9"/>
      <c r="AN578" s="44">
        <f t="shared" si="41"/>
        <v>530</v>
      </c>
      <c r="AO578" s="9" t="str">
        <f>VLOOKUP(H578,'[1]3.公布版'!$H:$AN,33,0)</f>
        <v>全科</v>
      </c>
      <c r="AP578" s="9">
        <f t="shared" si="42"/>
        <v>42</v>
      </c>
      <c r="AQ578" s="9">
        <f>COUNTIF(AO:AO,AO578)</f>
        <v>58</v>
      </c>
      <c r="AR578" s="46">
        <f t="shared" si="43"/>
        <v>0.724137931034483</v>
      </c>
      <c r="AS578" s="47">
        <f t="shared" si="44"/>
        <v>0.75</v>
      </c>
      <c r="AT578" s="9">
        <v>1200</v>
      </c>
      <c r="AU578" s="9">
        <v>21</v>
      </c>
      <c r="AV578" s="48">
        <f t="shared" si="45"/>
        <v>900</v>
      </c>
      <c r="AW578" s="9"/>
    </row>
    <row r="579" s="1" customFormat="1" ht="22" customHeight="1" spans="1:49">
      <c r="A579" s="9"/>
      <c r="B579" s="9"/>
      <c r="C579" s="9" t="s">
        <v>752</v>
      </c>
      <c r="D579" s="9">
        <v>573</v>
      </c>
      <c r="E579" s="11" t="s">
        <v>1263</v>
      </c>
      <c r="F579" s="11" t="s">
        <v>1264</v>
      </c>
      <c r="G579" s="11" t="s">
        <v>100</v>
      </c>
      <c r="H579" s="11" t="s">
        <v>1174</v>
      </c>
      <c r="I579" s="11" t="s">
        <v>109</v>
      </c>
      <c r="J579" s="11" t="s">
        <v>103</v>
      </c>
      <c r="K579" s="11">
        <v>0</v>
      </c>
      <c r="L579" s="11">
        <v>0</v>
      </c>
      <c r="M579" s="11">
        <v>0</v>
      </c>
      <c r="N579" s="11">
        <v>160</v>
      </c>
      <c r="O579" s="26">
        <v>0</v>
      </c>
      <c r="P579" s="26">
        <v>4</v>
      </c>
      <c r="Q579" s="26">
        <v>1</v>
      </c>
      <c r="R579" s="26">
        <v>0</v>
      </c>
      <c r="S579" s="26">
        <v>0</v>
      </c>
      <c r="T579" s="31">
        <v>100</v>
      </c>
      <c r="U579" s="32">
        <v>100</v>
      </c>
      <c r="V579" s="11">
        <v>10</v>
      </c>
      <c r="W579" s="11">
        <v>40</v>
      </c>
      <c r="X579" s="11">
        <v>30</v>
      </c>
      <c r="Y579" s="11">
        <v>60</v>
      </c>
      <c r="Z579" s="11">
        <v>20</v>
      </c>
      <c r="AA579" s="63" t="s">
        <v>104</v>
      </c>
      <c r="AB579" s="9">
        <v>0</v>
      </c>
      <c r="AC579" s="9">
        <v>0</v>
      </c>
      <c r="AD579" s="9">
        <v>0</v>
      </c>
      <c r="AE579" s="9">
        <v>0</v>
      </c>
      <c r="AF579" s="9">
        <v>0</v>
      </c>
      <c r="AG579" s="9">
        <v>0</v>
      </c>
      <c r="AH579" s="9">
        <v>0</v>
      </c>
      <c r="AI579" s="9">
        <v>0</v>
      </c>
      <c r="AJ579" s="9">
        <v>0</v>
      </c>
      <c r="AK579" s="9"/>
      <c r="AL579" s="9"/>
      <c r="AM579" s="9"/>
      <c r="AN579" s="44">
        <f t="shared" si="41"/>
        <v>520</v>
      </c>
      <c r="AO579" s="9" t="str">
        <f>VLOOKUP(H579,'[1]3.公布版'!$H:$AN,33,0)</f>
        <v>全科</v>
      </c>
      <c r="AP579" s="9">
        <f t="shared" si="42"/>
        <v>44</v>
      </c>
      <c r="AQ579" s="9">
        <f>COUNTIF(AO:AO,AO579)</f>
        <v>58</v>
      </c>
      <c r="AR579" s="46">
        <f t="shared" si="43"/>
        <v>0.758620689655172</v>
      </c>
      <c r="AS579" s="47">
        <f t="shared" si="44"/>
        <v>0.75</v>
      </c>
      <c r="AT579" s="9">
        <v>1200</v>
      </c>
      <c r="AU579" s="9">
        <v>21</v>
      </c>
      <c r="AV579" s="48">
        <f t="shared" si="45"/>
        <v>900</v>
      </c>
      <c r="AW579" s="9"/>
    </row>
    <row r="580" s="1" customFormat="1" ht="22" customHeight="1" spans="1:49">
      <c r="A580" s="9"/>
      <c r="B580" s="9"/>
      <c r="C580" s="9" t="s">
        <v>231</v>
      </c>
      <c r="D580" s="9">
        <v>574</v>
      </c>
      <c r="E580" s="17" t="s">
        <v>1265</v>
      </c>
      <c r="F580" s="11" t="s">
        <v>1266</v>
      </c>
      <c r="G580" s="11" t="s">
        <v>100</v>
      </c>
      <c r="H580" s="11" t="s">
        <v>1174</v>
      </c>
      <c r="I580" s="11" t="s">
        <v>102</v>
      </c>
      <c r="J580" s="11" t="s">
        <v>103</v>
      </c>
      <c r="K580" s="11">
        <v>0</v>
      </c>
      <c r="L580" s="11">
        <v>0</v>
      </c>
      <c r="M580" s="11">
        <v>0</v>
      </c>
      <c r="N580" s="11">
        <v>160</v>
      </c>
      <c r="O580" s="26">
        <v>0</v>
      </c>
      <c r="P580" s="25">
        <v>1</v>
      </c>
      <c r="Q580" s="26">
        <v>2</v>
      </c>
      <c r="R580" s="26">
        <v>0</v>
      </c>
      <c r="S580" s="26">
        <v>0</v>
      </c>
      <c r="T580" s="31">
        <v>60</v>
      </c>
      <c r="U580" s="32">
        <v>100</v>
      </c>
      <c r="V580" s="11">
        <v>10</v>
      </c>
      <c r="W580" s="11">
        <v>80</v>
      </c>
      <c r="X580" s="11">
        <v>30</v>
      </c>
      <c r="Y580" s="11">
        <v>60</v>
      </c>
      <c r="Z580" s="37">
        <v>20</v>
      </c>
      <c r="AA580" s="38"/>
      <c r="AB580" s="9">
        <v>0</v>
      </c>
      <c r="AC580" s="9">
        <v>0</v>
      </c>
      <c r="AD580" s="9">
        <v>0</v>
      </c>
      <c r="AE580" s="9">
        <v>0</v>
      </c>
      <c r="AF580" s="9">
        <v>0</v>
      </c>
      <c r="AG580" s="9">
        <v>0</v>
      </c>
      <c r="AH580" s="9">
        <v>0</v>
      </c>
      <c r="AI580" s="9">
        <v>0</v>
      </c>
      <c r="AJ580" s="9">
        <v>0</v>
      </c>
      <c r="AK580" s="9"/>
      <c r="AL580" s="9"/>
      <c r="AM580" s="9"/>
      <c r="AN580" s="44">
        <f t="shared" si="41"/>
        <v>520</v>
      </c>
      <c r="AO580" s="9" t="str">
        <f>VLOOKUP(H580,'[1]3.公布版'!$H:$AN,33,0)</f>
        <v>全科</v>
      </c>
      <c r="AP580" s="9">
        <f t="shared" si="42"/>
        <v>44</v>
      </c>
      <c r="AQ580" s="9">
        <f>COUNTIF(AO:AO,AO580)</f>
        <v>58</v>
      </c>
      <c r="AR580" s="46">
        <f t="shared" si="43"/>
        <v>0.758620689655172</v>
      </c>
      <c r="AS580" s="47">
        <f t="shared" si="44"/>
        <v>0.75</v>
      </c>
      <c r="AT580" s="9">
        <v>1200</v>
      </c>
      <c r="AU580" s="9">
        <v>21</v>
      </c>
      <c r="AV580" s="48">
        <f t="shared" si="45"/>
        <v>900</v>
      </c>
      <c r="AW580" s="9"/>
    </row>
    <row r="581" s="1" customFormat="1" ht="22" customHeight="1" spans="1:49">
      <c r="A581" s="9"/>
      <c r="B581" s="9"/>
      <c r="C581" s="9" t="s">
        <v>752</v>
      </c>
      <c r="D581" s="9">
        <v>575</v>
      </c>
      <c r="E581" s="11" t="s">
        <v>1267</v>
      </c>
      <c r="F581" s="11" t="s">
        <v>1268</v>
      </c>
      <c r="G581" s="11" t="s">
        <v>100</v>
      </c>
      <c r="H581" s="11" t="s">
        <v>1174</v>
      </c>
      <c r="I581" s="11" t="s">
        <v>102</v>
      </c>
      <c r="J581" s="11" t="s">
        <v>103</v>
      </c>
      <c r="K581" s="11">
        <v>0</v>
      </c>
      <c r="L581" s="11">
        <v>0</v>
      </c>
      <c r="M581" s="11">
        <v>0</v>
      </c>
      <c r="N581" s="11">
        <v>160</v>
      </c>
      <c r="O581" s="26">
        <v>0</v>
      </c>
      <c r="P581" s="25">
        <v>5</v>
      </c>
      <c r="Q581" s="26">
        <v>1</v>
      </c>
      <c r="R581" s="26">
        <v>0</v>
      </c>
      <c r="S581" s="26">
        <v>0</v>
      </c>
      <c r="T581" s="31">
        <v>120</v>
      </c>
      <c r="U581" s="32">
        <v>100</v>
      </c>
      <c r="V581" s="11">
        <v>10</v>
      </c>
      <c r="W581" s="11">
        <v>20</v>
      </c>
      <c r="X581" s="11">
        <v>60</v>
      </c>
      <c r="Y581" s="11">
        <v>30</v>
      </c>
      <c r="Z581" s="11">
        <v>0</v>
      </c>
      <c r="AA581" s="63" t="s">
        <v>104</v>
      </c>
      <c r="AB581" s="9">
        <v>0</v>
      </c>
      <c r="AC581" s="9">
        <v>0</v>
      </c>
      <c r="AD581" s="9">
        <v>0</v>
      </c>
      <c r="AE581" s="9">
        <v>0</v>
      </c>
      <c r="AF581" s="9">
        <v>0</v>
      </c>
      <c r="AG581" s="9">
        <v>0</v>
      </c>
      <c r="AH581" s="9">
        <v>0</v>
      </c>
      <c r="AI581" s="9">
        <v>0</v>
      </c>
      <c r="AJ581" s="9">
        <v>0</v>
      </c>
      <c r="AK581" s="9"/>
      <c r="AL581" s="9"/>
      <c r="AM581" s="9"/>
      <c r="AN581" s="44">
        <f t="shared" si="41"/>
        <v>500</v>
      </c>
      <c r="AO581" s="9" t="str">
        <f>VLOOKUP(H581,'[1]3.公布版'!$H:$AN,33,0)</f>
        <v>全科</v>
      </c>
      <c r="AP581" s="9">
        <f t="shared" si="42"/>
        <v>46</v>
      </c>
      <c r="AQ581" s="9">
        <f>COUNTIF(AO:AO,AO581)</f>
        <v>58</v>
      </c>
      <c r="AR581" s="46">
        <f t="shared" si="43"/>
        <v>0.793103448275862</v>
      </c>
      <c r="AS581" s="47">
        <f t="shared" si="44"/>
        <v>0.75</v>
      </c>
      <c r="AT581" s="9">
        <v>1200</v>
      </c>
      <c r="AU581" s="9">
        <v>21</v>
      </c>
      <c r="AV581" s="48">
        <f t="shared" si="45"/>
        <v>900</v>
      </c>
      <c r="AW581" s="9"/>
    </row>
    <row r="582" s="1" customFormat="1" ht="22" customHeight="1" spans="1:49">
      <c r="A582" s="9"/>
      <c r="B582" s="9"/>
      <c r="C582" s="9" t="s">
        <v>231</v>
      </c>
      <c r="D582" s="9">
        <v>576</v>
      </c>
      <c r="E582" s="17" t="s">
        <v>1269</v>
      </c>
      <c r="F582" s="11" t="s">
        <v>1270</v>
      </c>
      <c r="G582" s="11" t="s">
        <v>100</v>
      </c>
      <c r="H582" s="11" t="s">
        <v>1174</v>
      </c>
      <c r="I582" s="11" t="s">
        <v>102</v>
      </c>
      <c r="J582" s="11" t="s">
        <v>103</v>
      </c>
      <c r="K582" s="11">
        <v>0</v>
      </c>
      <c r="L582" s="11">
        <v>0</v>
      </c>
      <c r="M582" s="11">
        <v>0</v>
      </c>
      <c r="N582" s="11">
        <v>160</v>
      </c>
      <c r="O582" s="26">
        <v>0</v>
      </c>
      <c r="P582" s="26">
        <v>2</v>
      </c>
      <c r="Q582" s="25">
        <v>0</v>
      </c>
      <c r="R582" s="26">
        <v>0</v>
      </c>
      <c r="S582" s="26">
        <v>0</v>
      </c>
      <c r="T582" s="31">
        <v>40</v>
      </c>
      <c r="U582" s="32">
        <v>100</v>
      </c>
      <c r="V582" s="11">
        <v>10</v>
      </c>
      <c r="W582" s="11">
        <v>80</v>
      </c>
      <c r="X582" s="11">
        <v>30</v>
      </c>
      <c r="Y582" s="11">
        <v>60</v>
      </c>
      <c r="Z582" s="37">
        <v>20</v>
      </c>
      <c r="AA582" s="38"/>
      <c r="AB582" s="9">
        <v>0</v>
      </c>
      <c r="AC582" s="9">
        <v>0</v>
      </c>
      <c r="AD582" s="9">
        <v>0</v>
      </c>
      <c r="AE582" s="9">
        <v>0</v>
      </c>
      <c r="AF582" s="9">
        <v>0</v>
      </c>
      <c r="AG582" s="9">
        <v>0</v>
      </c>
      <c r="AH582" s="9">
        <v>0</v>
      </c>
      <c r="AI582" s="9">
        <v>0</v>
      </c>
      <c r="AJ582" s="9">
        <v>0</v>
      </c>
      <c r="AK582" s="9"/>
      <c r="AL582" s="9"/>
      <c r="AM582" s="9"/>
      <c r="AN582" s="44">
        <f t="shared" ref="AN582:AN645" si="46">SUM(K582:N582,T582,U582,V582:Z582,AB582:AJ582)</f>
        <v>500</v>
      </c>
      <c r="AO582" s="9" t="str">
        <f>VLOOKUP(H582,'[1]3.公布版'!$H:$AN,33,0)</f>
        <v>全科</v>
      </c>
      <c r="AP582" s="9">
        <f t="shared" ref="AP582:AP645" si="47">SUMPRODUCT(($AO$6:$AO$1044=AO582)*($AN$6:$AN$1044&gt;AN582))+1</f>
        <v>46</v>
      </c>
      <c r="AQ582" s="9">
        <f>COUNTIF(AO:AO,AO582)</f>
        <v>58</v>
      </c>
      <c r="AR582" s="46">
        <f t="shared" ref="AR582:AR645" si="48">AP582/AQ582</f>
        <v>0.793103448275862</v>
      </c>
      <c r="AS582" s="47">
        <f t="shared" ref="AS582:AS645" si="49">IF(AR582&lt;=10%,1.5,(IF(AR582&lt;=40%,1.25,IF(AR582&lt;=60%,1,IF(AR582&lt;90%,0.75,0.5)))))</f>
        <v>0.75</v>
      </c>
      <c r="AT582" s="9">
        <v>1200</v>
      </c>
      <c r="AU582" s="9">
        <v>21</v>
      </c>
      <c r="AV582" s="48">
        <f t="shared" si="45"/>
        <v>900</v>
      </c>
      <c r="AW582" s="9"/>
    </row>
    <row r="583" s="1" customFormat="1" ht="22" customHeight="1" spans="1:49">
      <c r="A583" s="9"/>
      <c r="B583" s="9"/>
      <c r="C583" s="9" t="s">
        <v>863</v>
      </c>
      <c r="D583" s="9">
        <v>577</v>
      </c>
      <c r="E583" s="17" t="s">
        <v>1271</v>
      </c>
      <c r="F583" s="11" t="s">
        <v>1272</v>
      </c>
      <c r="G583" s="11" t="s">
        <v>100</v>
      </c>
      <c r="H583" s="11" t="s">
        <v>1174</v>
      </c>
      <c r="I583" s="11" t="s">
        <v>102</v>
      </c>
      <c r="J583" s="11" t="s">
        <v>103</v>
      </c>
      <c r="K583" s="11">
        <v>0</v>
      </c>
      <c r="L583" s="11">
        <v>0</v>
      </c>
      <c r="M583" s="11">
        <v>0</v>
      </c>
      <c r="N583" s="11">
        <v>160</v>
      </c>
      <c r="O583" s="26">
        <v>0</v>
      </c>
      <c r="P583" s="25">
        <v>1</v>
      </c>
      <c r="Q583" s="26">
        <v>1</v>
      </c>
      <c r="R583" s="26">
        <v>0</v>
      </c>
      <c r="S583" s="26">
        <v>0</v>
      </c>
      <c r="T583" s="61">
        <v>40</v>
      </c>
      <c r="U583" s="32">
        <v>100</v>
      </c>
      <c r="V583" s="11">
        <v>10</v>
      </c>
      <c r="W583" s="11">
        <v>40</v>
      </c>
      <c r="X583" s="11">
        <v>60</v>
      </c>
      <c r="Y583" s="11">
        <v>60</v>
      </c>
      <c r="Z583" s="37">
        <v>0</v>
      </c>
      <c r="AA583" s="38"/>
      <c r="AB583" s="9">
        <v>0</v>
      </c>
      <c r="AC583" s="9">
        <v>0</v>
      </c>
      <c r="AD583" s="9">
        <v>0</v>
      </c>
      <c r="AE583" s="9">
        <v>0</v>
      </c>
      <c r="AF583" s="9">
        <v>0</v>
      </c>
      <c r="AG583" s="9">
        <v>0</v>
      </c>
      <c r="AH583" s="9">
        <v>0</v>
      </c>
      <c r="AI583" s="9">
        <v>0</v>
      </c>
      <c r="AJ583" s="9">
        <v>0</v>
      </c>
      <c r="AK583" s="9"/>
      <c r="AL583" s="9"/>
      <c r="AM583" s="9"/>
      <c r="AN583" s="44">
        <f t="shared" si="46"/>
        <v>470</v>
      </c>
      <c r="AO583" s="9" t="str">
        <f>VLOOKUP(H583,'[1]3.公布版'!$H:$AN,33,0)</f>
        <v>全科</v>
      </c>
      <c r="AP583" s="9">
        <f t="shared" si="47"/>
        <v>48</v>
      </c>
      <c r="AQ583" s="9">
        <f>COUNTIF(AO:AO,AO583)</f>
        <v>58</v>
      </c>
      <c r="AR583" s="46">
        <f t="shared" si="48"/>
        <v>0.827586206896552</v>
      </c>
      <c r="AS583" s="47">
        <f t="shared" si="49"/>
        <v>0.75</v>
      </c>
      <c r="AT583" s="9">
        <v>1200</v>
      </c>
      <c r="AU583" s="9">
        <v>21</v>
      </c>
      <c r="AV583" s="48">
        <f t="shared" si="45"/>
        <v>900</v>
      </c>
      <c r="AW583" s="9"/>
    </row>
    <row r="584" s="1" customFormat="1" ht="22" customHeight="1" spans="1:49">
      <c r="A584" s="9"/>
      <c r="B584" s="9"/>
      <c r="C584" s="9" t="s">
        <v>863</v>
      </c>
      <c r="D584" s="9">
        <v>578</v>
      </c>
      <c r="E584" s="17" t="s">
        <v>1273</v>
      </c>
      <c r="F584" s="11" t="s">
        <v>1274</v>
      </c>
      <c r="G584" s="11" t="s">
        <v>100</v>
      </c>
      <c r="H584" s="11" t="s">
        <v>1174</v>
      </c>
      <c r="I584" s="11" t="s">
        <v>102</v>
      </c>
      <c r="J584" s="11" t="s">
        <v>103</v>
      </c>
      <c r="K584" s="11">
        <v>0</v>
      </c>
      <c r="L584" s="11">
        <v>0</v>
      </c>
      <c r="M584" s="11">
        <v>0</v>
      </c>
      <c r="N584" s="11">
        <v>160</v>
      </c>
      <c r="O584" s="26">
        <v>0</v>
      </c>
      <c r="P584" s="26">
        <v>2</v>
      </c>
      <c r="Q584" s="25">
        <v>0</v>
      </c>
      <c r="R584" s="26">
        <v>0</v>
      </c>
      <c r="S584" s="26">
        <v>0</v>
      </c>
      <c r="T584" s="61">
        <v>40</v>
      </c>
      <c r="U584" s="32">
        <v>100</v>
      </c>
      <c r="V584" s="11">
        <v>10</v>
      </c>
      <c r="W584" s="11">
        <v>40</v>
      </c>
      <c r="X584" s="11">
        <v>60</v>
      </c>
      <c r="Y584" s="11">
        <v>60</v>
      </c>
      <c r="Z584" s="37">
        <v>0</v>
      </c>
      <c r="AA584" s="38"/>
      <c r="AB584" s="9">
        <v>0</v>
      </c>
      <c r="AC584" s="9">
        <v>0</v>
      </c>
      <c r="AD584" s="9">
        <v>0</v>
      </c>
      <c r="AE584" s="9">
        <v>0</v>
      </c>
      <c r="AF584" s="9">
        <v>0</v>
      </c>
      <c r="AG584" s="9">
        <v>0</v>
      </c>
      <c r="AH584" s="9">
        <v>0</v>
      </c>
      <c r="AI584" s="9">
        <v>0</v>
      </c>
      <c r="AJ584" s="9">
        <v>0</v>
      </c>
      <c r="AK584" s="9"/>
      <c r="AL584" s="9"/>
      <c r="AM584" s="9"/>
      <c r="AN584" s="44">
        <f t="shared" si="46"/>
        <v>470</v>
      </c>
      <c r="AO584" s="9" t="str">
        <f>VLOOKUP(H584,'[1]3.公布版'!$H:$AN,33,0)</f>
        <v>全科</v>
      </c>
      <c r="AP584" s="9">
        <f t="shared" si="47"/>
        <v>48</v>
      </c>
      <c r="AQ584" s="9">
        <f>COUNTIF(AO:AO,AO584)</f>
        <v>58</v>
      </c>
      <c r="AR584" s="46">
        <f t="shared" si="48"/>
        <v>0.827586206896552</v>
      </c>
      <c r="AS584" s="47">
        <f t="shared" si="49"/>
        <v>0.75</v>
      </c>
      <c r="AT584" s="9">
        <v>1200</v>
      </c>
      <c r="AU584" s="9">
        <v>21</v>
      </c>
      <c r="AV584" s="48">
        <f t="shared" si="45"/>
        <v>900</v>
      </c>
      <c r="AW584" s="9"/>
    </row>
    <row r="585" s="1" customFormat="1" ht="22" customHeight="1" spans="1:49">
      <c r="A585" s="9"/>
      <c r="B585" s="9"/>
      <c r="C585" s="9" t="s">
        <v>781</v>
      </c>
      <c r="D585" s="9">
        <v>579</v>
      </c>
      <c r="E585" s="65" t="s">
        <v>1275</v>
      </c>
      <c r="F585" s="11" t="s">
        <v>1276</v>
      </c>
      <c r="G585" s="11" t="s">
        <v>100</v>
      </c>
      <c r="H585" s="11" t="s">
        <v>1174</v>
      </c>
      <c r="I585" s="11" t="s">
        <v>109</v>
      </c>
      <c r="J585" s="11" t="s">
        <v>103</v>
      </c>
      <c r="K585" s="11">
        <v>0</v>
      </c>
      <c r="L585" s="11">
        <v>0</v>
      </c>
      <c r="M585" s="11">
        <v>0</v>
      </c>
      <c r="N585" s="11">
        <v>120</v>
      </c>
      <c r="O585" s="26">
        <v>0</v>
      </c>
      <c r="P585" s="26">
        <v>0</v>
      </c>
      <c r="Q585" s="26">
        <v>0</v>
      </c>
      <c r="R585" s="26">
        <v>0</v>
      </c>
      <c r="S585" s="26">
        <v>0</v>
      </c>
      <c r="T585" s="31">
        <v>0</v>
      </c>
      <c r="U585" s="32">
        <v>100</v>
      </c>
      <c r="V585" s="11">
        <v>0</v>
      </c>
      <c r="W585" s="11">
        <v>0</v>
      </c>
      <c r="X585" s="11">
        <v>0</v>
      </c>
      <c r="Y585" s="11">
        <v>0</v>
      </c>
      <c r="Z585" s="37">
        <v>0</v>
      </c>
      <c r="AA585" s="38"/>
      <c r="AB585" s="9">
        <v>100</v>
      </c>
      <c r="AC585" s="9">
        <v>150</v>
      </c>
      <c r="AD585" s="9">
        <v>0</v>
      </c>
      <c r="AE585" s="9">
        <v>0</v>
      </c>
      <c r="AF585" s="9">
        <v>0</v>
      </c>
      <c r="AG585" s="9">
        <v>0</v>
      </c>
      <c r="AH585" s="9">
        <v>0</v>
      </c>
      <c r="AI585" s="9">
        <v>0</v>
      </c>
      <c r="AJ585" s="9">
        <v>0</v>
      </c>
      <c r="AK585" s="9"/>
      <c r="AL585" s="9"/>
      <c r="AM585" s="9"/>
      <c r="AN585" s="44">
        <f t="shared" si="46"/>
        <v>470</v>
      </c>
      <c r="AO585" s="9" t="str">
        <f>VLOOKUP(H585,'[1]3.公布版'!$H:$AN,33,0)</f>
        <v>全科</v>
      </c>
      <c r="AP585" s="9">
        <f t="shared" si="47"/>
        <v>48</v>
      </c>
      <c r="AQ585" s="9">
        <f>COUNTIF(AO:AO,AO585)</f>
        <v>58</v>
      </c>
      <c r="AR585" s="46">
        <f t="shared" si="48"/>
        <v>0.827586206896552</v>
      </c>
      <c r="AS585" s="47">
        <f t="shared" si="49"/>
        <v>0.75</v>
      </c>
      <c r="AT585" s="9">
        <v>1200</v>
      </c>
      <c r="AU585" s="9">
        <v>21</v>
      </c>
      <c r="AV585" s="48">
        <f t="shared" si="45"/>
        <v>900</v>
      </c>
      <c r="AW585" s="9"/>
    </row>
    <row r="586" s="1" customFormat="1" ht="22" customHeight="1" spans="1:49">
      <c r="A586" s="9"/>
      <c r="B586" s="9"/>
      <c r="C586" s="9" t="s">
        <v>250</v>
      </c>
      <c r="D586" s="9">
        <v>580</v>
      </c>
      <c r="E586" s="17" t="s">
        <v>1277</v>
      </c>
      <c r="F586" s="11" t="s">
        <v>1278</v>
      </c>
      <c r="G586" s="11" t="s">
        <v>100</v>
      </c>
      <c r="H586" s="11" t="s">
        <v>1174</v>
      </c>
      <c r="I586" s="11" t="s">
        <v>102</v>
      </c>
      <c r="J586" s="11" t="s">
        <v>103</v>
      </c>
      <c r="K586" s="11">
        <v>0</v>
      </c>
      <c r="L586" s="11">
        <v>0</v>
      </c>
      <c r="M586" s="11">
        <v>0</v>
      </c>
      <c r="N586" s="11">
        <v>160</v>
      </c>
      <c r="O586" s="26">
        <v>0</v>
      </c>
      <c r="P586" s="26">
        <v>4</v>
      </c>
      <c r="Q586" s="26">
        <v>1</v>
      </c>
      <c r="R586" s="26">
        <v>0</v>
      </c>
      <c r="S586" s="26">
        <v>0</v>
      </c>
      <c r="T586" s="31">
        <v>100</v>
      </c>
      <c r="U586" s="32">
        <v>100</v>
      </c>
      <c r="V586" s="11">
        <v>0</v>
      </c>
      <c r="W586" s="11">
        <v>0</v>
      </c>
      <c r="X586" s="11">
        <v>30</v>
      </c>
      <c r="Y586" s="11">
        <v>60</v>
      </c>
      <c r="Z586" s="37">
        <v>0</v>
      </c>
      <c r="AA586" s="38"/>
      <c r="AB586" s="9">
        <v>0</v>
      </c>
      <c r="AC586" s="9">
        <v>0</v>
      </c>
      <c r="AD586" s="9">
        <v>0</v>
      </c>
      <c r="AE586" s="9">
        <v>0</v>
      </c>
      <c r="AF586" s="9">
        <v>0</v>
      </c>
      <c r="AG586" s="9">
        <v>0</v>
      </c>
      <c r="AH586" s="9">
        <v>0</v>
      </c>
      <c r="AI586" s="9">
        <v>0</v>
      </c>
      <c r="AJ586" s="9">
        <v>0</v>
      </c>
      <c r="AK586" s="9"/>
      <c r="AL586" s="9"/>
      <c r="AM586" s="9"/>
      <c r="AN586" s="44">
        <f t="shared" si="46"/>
        <v>450</v>
      </c>
      <c r="AO586" s="9" t="str">
        <f>VLOOKUP(H586,'[1]3.公布版'!$H:$AN,33,0)</f>
        <v>全科</v>
      </c>
      <c r="AP586" s="9">
        <f t="shared" si="47"/>
        <v>51</v>
      </c>
      <c r="AQ586" s="9">
        <f>COUNTIF(AO:AO,AO586)</f>
        <v>58</v>
      </c>
      <c r="AR586" s="46">
        <f t="shared" si="48"/>
        <v>0.879310344827586</v>
      </c>
      <c r="AS586" s="47">
        <f t="shared" si="49"/>
        <v>0.75</v>
      </c>
      <c r="AT586" s="9">
        <v>1200</v>
      </c>
      <c r="AU586" s="9">
        <v>21</v>
      </c>
      <c r="AV586" s="48">
        <f t="shared" si="45"/>
        <v>900</v>
      </c>
      <c r="AW586" s="9"/>
    </row>
    <row r="587" s="1" customFormat="1" ht="22" customHeight="1" spans="1:49">
      <c r="A587" s="9"/>
      <c r="B587" s="9"/>
      <c r="C587" s="9" t="s">
        <v>1279</v>
      </c>
      <c r="D587" s="9">
        <v>581</v>
      </c>
      <c r="E587" s="13" t="s">
        <v>1280</v>
      </c>
      <c r="F587" s="11" t="s">
        <v>1281</v>
      </c>
      <c r="G587" s="11" t="s">
        <v>100</v>
      </c>
      <c r="H587" s="11" t="s">
        <v>1174</v>
      </c>
      <c r="I587" s="11" t="s">
        <v>109</v>
      </c>
      <c r="J587" s="17" t="s">
        <v>103</v>
      </c>
      <c r="K587" s="17">
        <v>0</v>
      </c>
      <c r="L587" s="17">
        <v>0</v>
      </c>
      <c r="M587" s="17">
        <v>0</v>
      </c>
      <c r="N587" s="17">
        <v>160</v>
      </c>
      <c r="O587" s="26">
        <v>0</v>
      </c>
      <c r="P587" s="26">
        <v>0</v>
      </c>
      <c r="Q587" s="25">
        <v>0</v>
      </c>
      <c r="R587" s="26">
        <v>0</v>
      </c>
      <c r="S587" s="26">
        <v>0</v>
      </c>
      <c r="T587" s="34">
        <v>0</v>
      </c>
      <c r="U587" s="35">
        <v>100</v>
      </c>
      <c r="V587" s="17">
        <v>10</v>
      </c>
      <c r="W587" s="17">
        <v>40</v>
      </c>
      <c r="X587" s="17">
        <v>60</v>
      </c>
      <c r="Y587" s="17">
        <v>60</v>
      </c>
      <c r="Z587" s="37">
        <v>0</v>
      </c>
      <c r="AA587" s="9"/>
      <c r="AB587" s="9">
        <v>0</v>
      </c>
      <c r="AC587" s="9">
        <v>0</v>
      </c>
      <c r="AD587" s="9">
        <v>0</v>
      </c>
      <c r="AE587" s="9">
        <v>0</v>
      </c>
      <c r="AF587" s="9">
        <v>0</v>
      </c>
      <c r="AG587" s="9">
        <v>0</v>
      </c>
      <c r="AH587" s="9">
        <v>0</v>
      </c>
      <c r="AI587" s="9">
        <v>0</v>
      </c>
      <c r="AJ587" s="9">
        <v>0</v>
      </c>
      <c r="AK587" s="9"/>
      <c r="AL587" s="9"/>
      <c r="AM587" s="9"/>
      <c r="AN587" s="44">
        <f t="shared" si="46"/>
        <v>430</v>
      </c>
      <c r="AO587" s="9" t="str">
        <f>VLOOKUP(H587,'[1]3.公布版'!$H:$AN,33,0)</f>
        <v>全科</v>
      </c>
      <c r="AP587" s="9">
        <f t="shared" si="47"/>
        <v>52</v>
      </c>
      <c r="AQ587" s="9">
        <f>COUNTIF(AO:AO,AO587)</f>
        <v>58</v>
      </c>
      <c r="AR587" s="46">
        <f t="shared" si="48"/>
        <v>0.896551724137931</v>
      </c>
      <c r="AS587" s="47">
        <f t="shared" si="49"/>
        <v>0.75</v>
      </c>
      <c r="AT587" s="9">
        <v>1200</v>
      </c>
      <c r="AU587" s="9">
        <v>21</v>
      </c>
      <c r="AV587" s="48">
        <f t="shared" si="45"/>
        <v>900</v>
      </c>
      <c r="AW587" s="9"/>
    </row>
    <row r="588" s="1" customFormat="1" ht="22" customHeight="1" spans="1:49">
      <c r="A588" s="9"/>
      <c r="B588" s="9"/>
      <c r="C588" s="9" t="s">
        <v>250</v>
      </c>
      <c r="D588" s="9">
        <v>582</v>
      </c>
      <c r="E588" s="17" t="s">
        <v>1282</v>
      </c>
      <c r="F588" s="11" t="s">
        <v>1283</v>
      </c>
      <c r="G588" s="11" t="s">
        <v>113</v>
      </c>
      <c r="H588" s="11" t="s">
        <v>1174</v>
      </c>
      <c r="I588" s="11" t="s">
        <v>102</v>
      </c>
      <c r="J588" s="11" t="s">
        <v>103</v>
      </c>
      <c r="K588" s="11">
        <v>0</v>
      </c>
      <c r="L588" s="11">
        <v>0</v>
      </c>
      <c r="M588" s="11">
        <v>0</v>
      </c>
      <c r="N588" s="11">
        <v>160</v>
      </c>
      <c r="O588" s="26">
        <v>0</v>
      </c>
      <c r="P588" s="26">
        <v>4</v>
      </c>
      <c r="Q588" s="26">
        <v>1</v>
      </c>
      <c r="R588" s="26">
        <v>0</v>
      </c>
      <c r="S588" s="26">
        <v>0</v>
      </c>
      <c r="T588" s="31">
        <v>100</v>
      </c>
      <c r="U588" s="32">
        <v>100</v>
      </c>
      <c r="V588" s="11">
        <v>10</v>
      </c>
      <c r="W588" s="11">
        <v>60</v>
      </c>
      <c r="X588" s="11">
        <v>0</v>
      </c>
      <c r="Y588" s="11">
        <v>0</v>
      </c>
      <c r="Z588" s="37">
        <v>0</v>
      </c>
      <c r="AA588" s="38"/>
      <c r="AB588" s="9">
        <v>0</v>
      </c>
      <c r="AC588" s="9">
        <v>0</v>
      </c>
      <c r="AD588" s="9">
        <v>0</v>
      </c>
      <c r="AE588" s="9">
        <v>0</v>
      </c>
      <c r="AF588" s="9">
        <v>0</v>
      </c>
      <c r="AG588" s="9">
        <v>0</v>
      </c>
      <c r="AH588" s="9">
        <v>0</v>
      </c>
      <c r="AI588" s="9">
        <v>0</v>
      </c>
      <c r="AJ588" s="9">
        <v>0</v>
      </c>
      <c r="AK588" s="9"/>
      <c r="AL588" s="9"/>
      <c r="AM588" s="9"/>
      <c r="AN588" s="44">
        <f t="shared" si="46"/>
        <v>430</v>
      </c>
      <c r="AO588" s="9" t="str">
        <f>VLOOKUP(H588,'[1]3.公布版'!$H:$AN,33,0)</f>
        <v>全科</v>
      </c>
      <c r="AP588" s="9">
        <f t="shared" si="47"/>
        <v>52</v>
      </c>
      <c r="AQ588" s="9">
        <f>COUNTIF(AO:AO,AO588)</f>
        <v>58</v>
      </c>
      <c r="AR588" s="46">
        <f t="shared" si="48"/>
        <v>0.896551724137931</v>
      </c>
      <c r="AS588" s="47">
        <f t="shared" si="49"/>
        <v>0.75</v>
      </c>
      <c r="AT588" s="9">
        <v>1200</v>
      </c>
      <c r="AU588" s="9">
        <v>21</v>
      </c>
      <c r="AV588" s="48">
        <f t="shared" si="45"/>
        <v>900</v>
      </c>
      <c r="AW588" s="9"/>
    </row>
    <row r="589" s="1" customFormat="1" ht="22" customHeight="1" spans="1:49">
      <c r="A589" s="9"/>
      <c r="B589" s="9"/>
      <c r="C589" s="9" t="s">
        <v>250</v>
      </c>
      <c r="D589" s="9">
        <v>583</v>
      </c>
      <c r="E589" s="17" t="s">
        <v>1284</v>
      </c>
      <c r="F589" s="11" t="s">
        <v>1285</v>
      </c>
      <c r="G589" s="11" t="s">
        <v>100</v>
      </c>
      <c r="H589" s="11" t="s">
        <v>1174</v>
      </c>
      <c r="I589" s="11" t="s">
        <v>102</v>
      </c>
      <c r="J589" s="11" t="s">
        <v>103</v>
      </c>
      <c r="K589" s="11">
        <v>0</v>
      </c>
      <c r="L589" s="11">
        <v>0</v>
      </c>
      <c r="M589" s="11">
        <v>0</v>
      </c>
      <c r="N589" s="11">
        <v>160</v>
      </c>
      <c r="O589" s="26">
        <v>0</v>
      </c>
      <c r="P589" s="26">
        <v>3</v>
      </c>
      <c r="Q589" s="26">
        <v>1</v>
      </c>
      <c r="R589" s="26">
        <v>0</v>
      </c>
      <c r="S589" s="26">
        <v>0</v>
      </c>
      <c r="T589" s="31">
        <v>80</v>
      </c>
      <c r="U589" s="32">
        <v>100</v>
      </c>
      <c r="V589" s="11">
        <v>0</v>
      </c>
      <c r="W589" s="11">
        <v>0</v>
      </c>
      <c r="X589" s="11">
        <v>0</v>
      </c>
      <c r="Y589" s="11">
        <v>30</v>
      </c>
      <c r="Z589" s="37">
        <v>0</v>
      </c>
      <c r="AA589" s="38"/>
      <c r="AB589" s="9">
        <v>0</v>
      </c>
      <c r="AC589" s="9">
        <v>0</v>
      </c>
      <c r="AD589" s="9">
        <v>0</v>
      </c>
      <c r="AE589" s="9">
        <v>0</v>
      </c>
      <c r="AF589" s="9">
        <v>0</v>
      </c>
      <c r="AG589" s="9">
        <v>0</v>
      </c>
      <c r="AH589" s="9">
        <v>0</v>
      </c>
      <c r="AI589" s="9">
        <v>0</v>
      </c>
      <c r="AJ589" s="9">
        <v>0</v>
      </c>
      <c r="AK589" s="9"/>
      <c r="AL589" s="9"/>
      <c r="AM589" s="9"/>
      <c r="AN589" s="44">
        <f t="shared" si="46"/>
        <v>370</v>
      </c>
      <c r="AO589" s="9" t="str">
        <f>VLOOKUP(H589,'[1]3.公布版'!$H:$AN,33,0)</f>
        <v>全科</v>
      </c>
      <c r="AP589" s="9">
        <f t="shared" si="47"/>
        <v>54</v>
      </c>
      <c r="AQ589" s="9">
        <f>COUNTIF(AO:AO,AO589)</f>
        <v>58</v>
      </c>
      <c r="AR589" s="46">
        <f t="shared" si="48"/>
        <v>0.931034482758621</v>
      </c>
      <c r="AS589" s="47">
        <f t="shared" si="49"/>
        <v>0.5</v>
      </c>
      <c r="AT589" s="9">
        <v>1200</v>
      </c>
      <c r="AU589" s="9">
        <v>21</v>
      </c>
      <c r="AV589" s="48">
        <f t="shared" si="45"/>
        <v>600</v>
      </c>
      <c r="AW589" s="9"/>
    </row>
    <row r="590" s="1" customFormat="1" ht="22" customHeight="1" spans="1:49">
      <c r="A590" s="9"/>
      <c r="B590" s="9"/>
      <c r="C590" s="9" t="s">
        <v>1286</v>
      </c>
      <c r="D590" s="9">
        <v>584</v>
      </c>
      <c r="E590" s="17" t="s">
        <v>1287</v>
      </c>
      <c r="F590" s="11" t="s">
        <v>1288</v>
      </c>
      <c r="G590" s="11" t="s">
        <v>100</v>
      </c>
      <c r="H590" s="11" t="s">
        <v>1174</v>
      </c>
      <c r="I590" s="11" t="s">
        <v>114</v>
      </c>
      <c r="J590" s="17" t="s">
        <v>103</v>
      </c>
      <c r="K590" s="11">
        <v>0</v>
      </c>
      <c r="L590" s="11">
        <v>0</v>
      </c>
      <c r="M590" s="11">
        <v>0</v>
      </c>
      <c r="N590" s="11">
        <v>140</v>
      </c>
      <c r="O590" s="26">
        <v>0</v>
      </c>
      <c r="P590" s="26">
        <v>0</v>
      </c>
      <c r="Q590" s="26">
        <v>0</v>
      </c>
      <c r="R590" s="26">
        <v>0</v>
      </c>
      <c r="S590" s="26">
        <v>0</v>
      </c>
      <c r="T590" s="34">
        <v>0</v>
      </c>
      <c r="U590" s="35">
        <v>100</v>
      </c>
      <c r="V590" s="17">
        <v>10</v>
      </c>
      <c r="W590" s="17">
        <v>20</v>
      </c>
      <c r="X590" s="17">
        <v>30</v>
      </c>
      <c r="Y590" s="17">
        <v>30</v>
      </c>
      <c r="Z590" s="13">
        <v>0</v>
      </c>
      <c r="AA590" s="9"/>
      <c r="AB590" s="9">
        <v>0</v>
      </c>
      <c r="AC590" s="9">
        <v>0</v>
      </c>
      <c r="AD590" s="9">
        <v>0</v>
      </c>
      <c r="AE590" s="9">
        <v>0</v>
      </c>
      <c r="AF590" s="9">
        <v>0</v>
      </c>
      <c r="AG590" s="9">
        <v>0</v>
      </c>
      <c r="AH590" s="9">
        <v>0</v>
      </c>
      <c r="AI590" s="9">
        <v>0</v>
      </c>
      <c r="AJ590" s="9">
        <v>0</v>
      </c>
      <c r="AK590" s="9"/>
      <c r="AL590" s="9"/>
      <c r="AM590" s="9"/>
      <c r="AN590" s="44">
        <f t="shared" si="46"/>
        <v>330</v>
      </c>
      <c r="AO590" s="9" t="str">
        <f>VLOOKUP(H590,'[1]3.公布版'!$H:$AN,33,0)</f>
        <v>全科</v>
      </c>
      <c r="AP590" s="9">
        <f t="shared" si="47"/>
        <v>55</v>
      </c>
      <c r="AQ590" s="9">
        <f>COUNTIF(AO:AO,AO590)</f>
        <v>58</v>
      </c>
      <c r="AR590" s="46">
        <f t="shared" si="48"/>
        <v>0.948275862068966</v>
      </c>
      <c r="AS590" s="47">
        <f t="shared" si="49"/>
        <v>0.5</v>
      </c>
      <c r="AT590" s="9">
        <v>1200</v>
      </c>
      <c r="AU590" s="9">
        <v>21</v>
      </c>
      <c r="AV590" s="48">
        <f t="shared" si="45"/>
        <v>600</v>
      </c>
      <c r="AW590" s="9"/>
    </row>
    <row r="591" s="1" customFormat="1" ht="22" customHeight="1" spans="1:49">
      <c r="A591" s="9"/>
      <c r="B591" s="9"/>
      <c r="C591" s="9" t="s">
        <v>98</v>
      </c>
      <c r="D591" s="9">
        <v>585</v>
      </c>
      <c r="E591" s="12" t="s">
        <v>1289</v>
      </c>
      <c r="F591" s="11" t="s">
        <v>1290</v>
      </c>
      <c r="G591" s="11" t="s">
        <v>100</v>
      </c>
      <c r="H591" s="11" t="s">
        <v>1174</v>
      </c>
      <c r="I591" s="11" t="s">
        <v>109</v>
      </c>
      <c r="J591" s="11" t="s">
        <v>103</v>
      </c>
      <c r="K591" s="11">
        <v>0</v>
      </c>
      <c r="L591" s="11">
        <v>0</v>
      </c>
      <c r="M591" s="11">
        <v>0</v>
      </c>
      <c r="N591" s="11">
        <v>120</v>
      </c>
      <c r="O591" s="26">
        <v>0</v>
      </c>
      <c r="P591" s="26">
        <v>0</v>
      </c>
      <c r="Q591" s="25">
        <v>0</v>
      </c>
      <c r="R591" s="26">
        <v>0</v>
      </c>
      <c r="S591" s="26">
        <v>0</v>
      </c>
      <c r="T591" s="31">
        <v>0</v>
      </c>
      <c r="U591" s="32">
        <v>100</v>
      </c>
      <c r="V591" s="11">
        <v>10</v>
      </c>
      <c r="W591" s="11">
        <v>40</v>
      </c>
      <c r="X591" s="11">
        <v>0</v>
      </c>
      <c r="Y591" s="11">
        <v>0</v>
      </c>
      <c r="Z591" s="11">
        <v>0</v>
      </c>
      <c r="AA591" s="38" t="s">
        <v>104</v>
      </c>
      <c r="AB591" s="9">
        <v>0</v>
      </c>
      <c r="AC591" s="9">
        <v>0</v>
      </c>
      <c r="AD591" s="9">
        <v>0</v>
      </c>
      <c r="AE591" s="9">
        <v>0</v>
      </c>
      <c r="AF591" s="9">
        <v>0</v>
      </c>
      <c r="AG591" s="9">
        <v>0</v>
      </c>
      <c r="AH591" s="9">
        <v>0</v>
      </c>
      <c r="AI591" s="9">
        <v>0</v>
      </c>
      <c r="AJ591" s="9">
        <v>0</v>
      </c>
      <c r="AK591" s="9"/>
      <c r="AL591" s="9"/>
      <c r="AM591" s="9"/>
      <c r="AN591" s="44">
        <f t="shared" si="46"/>
        <v>270</v>
      </c>
      <c r="AO591" s="9" t="str">
        <f>VLOOKUP(H591,'[1]3.公布版'!$H:$AN,33,0)</f>
        <v>全科</v>
      </c>
      <c r="AP591" s="9">
        <f t="shared" si="47"/>
        <v>56</v>
      </c>
      <c r="AQ591" s="9">
        <f>COUNTIF(AO:AO,AO591)</f>
        <v>58</v>
      </c>
      <c r="AR591" s="46">
        <f t="shared" si="48"/>
        <v>0.96551724137931</v>
      </c>
      <c r="AS591" s="47">
        <f t="shared" si="49"/>
        <v>0.5</v>
      </c>
      <c r="AT591" s="9">
        <v>1200</v>
      </c>
      <c r="AU591" s="9">
        <v>21</v>
      </c>
      <c r="AV591" s="48">
        <f t="shared" si="45"/>
        <v>600</v>
      </c>
      <c r="AW591" s="9"/>
    </row>
    <row r="592" s="1" customFormat="1" ht="22" customHeight="1" spans="1:49">
      <c r="A592" s="9"/>
      <c r="B592" s="9"/>
      <c r="C592" s="9" t="s">
        <v>261</v>
      </c>
      <c r="D592" s="9">
        <v>586</v>
      </c>
      <c r="E592" s="18" t="s">
        <v>1291</v>
      </c>
      <c r="F592" s="11" t="s">
        <v>1292</v>
      </c>
      <c r="G592" s="11" t="s">
        <v>100</v>
      </c>
      <c r="H592" s="11" t="s">
        <v>1174</v>
      </c>
      <c r="I592" s="11" t="s">
        <v>114</v>
      </c>
      <c r="J592" s="17" t="s">
        <v>103</v>
      </c>
      <c r="K592" s="17">
        <v>0</v>
      </c>
      <c r="L592" s="17">
        <v>0</v>
      </c>
      <c r="M592" s="17">
        <v>0</v>
      </c>
      <c r="N592" s="17">
        <v>120</v>
      </c>
      <c r="O592" s="26">
        <v>0</v>
      </c>
      <c r="P592" s="26">
        <v>0</v>
      </c>
      <c r="Q592" s="25">
        <v>0</v>
      </c>
      <c r="R592" s="26">
        <v>0</v>
      </c>
      <c r="S592" s="26">
        <v>0</v>
      </c>
      <c r="T592" s="34">
        <v>0</v>
      </c>
      <c r="U592" s="35">
        <v>90</v>
      </c>
      <c r="V592" s="17">
        <v>10</v>
      </c>
      <c r="W592" s="17">
        <v>0</v>
      </c>
      <c r="X592" s="17">
        <v>0</v>
      </c>
      <c r="Y592" s="17">
        <v>0</v>
      </c>
      <c r="Z592" s="13">
        <v>0</v>
      </c>
      <c r="AA592" s="9" t="s">
        <v>1293</v>
      </c>
      <c r="AB592" s="9">
        <v>0</v>
      </c>
      <c r="AC592" s="9">
        <v>0</v>
      </c>
      <c r="AD592" s="9">
        <v>0</v>
      </c>
      <c r="AE592" s="9">
        <v>0</v>
      </c>
      <c r="AF592" s="9">
        <v>0</v>
      </c>
      <c r="AG592" s="9">
        <v>0</v>
      </c>
      <c r="AH592" s="9">
        <v>0</v>
      </c>
      <c r="AI592" s="9">
        <v>0</v>
      </c>
      <c r="AJ592" s="9">
        <v>0</v>
      </c>
      <c r="AK592" s="9"/>
      <c r="AL592" s="9"/>
      <c r="AM592" s="9"/>
      <c r="AN592" s="44">
        <f t="shared" si="46"/>
        <v>220</v>
      </c>
      <c r="AO592" s="9" t="str">
        <f>VLOOKUP(H592,'[1]3.公布版'!$H:$AN,33,0)</f>
        <v>全科</v>
      </c>
      <c r="AP592" s="9">
        <f t="shared" si="47"/>
        <v>57</v>
      </c>
      <c r="AQ592" s="9">
        <f>COUNTIF(AO:AO,AO592)</f>
        <v>58</v>
      </c>
      <c r="AR592" s="46">
        <f t="shared" si="48"/>
        <v>0.982758620689655</v>
      </c>
      <c r="AS592" s="47">
        <f t="shared" si="49"/>
        <v>0.5</v>
      </c>
      <c r="AT592" s="9">
        <v>1200</v>
      </c>
      <c r="AU592" s="9">
        <v>21</v>
      </c>
      <c r="AV592" s="48">
        <f t="shared" si="45"/>
        <v>600</v>
      </c>
      <c r="AW592" s="9"/>
    </row>
    <row r="593" s="1" customFormat="1" ht="22" customHeight="1" spans="1:49">
      <c r="A593" s="9"/>
      <c r="B593" s="9"/>
      <c r="C593" s="9" t="s">
        <v>781</v>
      </c>
      <c r="D593" s="9">
        <v>587</v>
      </c>
      <c r="E593" s="65" t="s">
        <v>1294</v>
      </c>
      <c r="F593" s="11" t="s">
        <v>1295</v>
      </c>
      <c r="G593" s="11" t="s">
        <v>100</v>
      </c>
      <c r="H593" s="11" t="s">
        <v>1174</v>
      </c>
      <c r="I593" s="11" t="s">
        <v>109</v>
      </c>
      <c r="J593" s="11" t="s">
        <v>103</v>
      </c>
      <c r="K593" s="11">
        <v>0</v>
      </c>
      <c r="L593" s="11">
        <v>0</v>
      </c>
      <c r="M593" s="11">
        <v>0</v>
      </c>
      <c r="N593" s="11">
        <v>120</v>
      </c>
      <c r="O593" s="26">
        <v>0</v>
      </c>
      <c r="P593" s="26">
        <v>0</v>
      </c>
      <c r="Q593" s="26">
        <v>0</v>
      </c>
      <c r="R593" s="26">
        <v>0</v>
      </c>
      <c r="S593" s="26">
        <v>0</v>
      </c>
      <c r="T593" s="31">
        <v>0</v>
      </c>
      <c r="U593" s="32">
        <v>100</v>
      </c>
      <c r="V593" s="11">
        <v>0</v>
      </c>
      <c r="W593" s="11">
        <v>0</v>
      </c>
      <c r="X593" s="11">
        <v>0</v>
      </c>
      <c r="Y593" s="11">
        <v>0</v>
      </c>
      <c r="Z593" s="37">
        <v>0</v>
      </c>
      <c r="AA593" s="38"/>
      <c r="AB593" s="9">
        <v>0</v>
      </c>
      <c r="AC593" s="9">
        <v>0</v>
      </c>
      <c r="AD593" s="9">
        <v>0</v>
      </c>
      <c r="AE593" s="9">
        <v>0</v>
      </c>
      <c r="AF593" s="9">
        <v>0</v>
      </c>
      <c r="AG593" s="9">
        <v>0</v>
      </c>
      <c r="AH593" s="9">
        <v>0</v>
      </c>
      <c r="AI593" s="9">
        <v>0</v>
      </c>
      <c r="AJ593" s="9">
        <v>0</v>
      </c>
      <c r="AK593" s="9"/>
      <c r="AL593" s="9"/>
      <c r="AM593" s="9"/>
      <c r="AN593" s="44">
        <f t="shared" si="46"/>
        <v>220</v>
      </c>
      <c r="AO593" s="9" t="str">
        <f>VLOOKUP(H593,'[1]3.公布版'!$H:$AN,33,0)</f>
        <v>全科</v>
      </c>
      <c r="AP593" s="9">
        <f t="shared" si="47"/>
        <v>57</v>
      </c>
      <c r="AQ593" s="9">
        <f>COUNTIF(AO:AO,AO593)</f>
        <v>58</v>
      </c>
      <c r="AR593" s="46">
        <f t="shared" si="48"/>
        <v>0.982758620689655</v>
      </c>
      <c r="AS593" s="47">
        <f t="shared" si="49"/>
        <v>0.5</v>
      </c>
      <c r="AT593" s="9">
        <v>1200</v>
      </c>
      <c r="AU593" s="9">
        <v>21</v>
      </c>
      <c r="AV593" s="48">
        <f t="shared" si="45"/>
        <v>600</v>
      </c>
      <c r="AW593" s="9"/>
    </row>
    <row r="594" s="1" customFormat="1" ht="22" customHeight="1" spans="1:49">
      <c r="A594" s="9"/>
      <c r="B594" s="9"/>
      <c r="C594" s="9" t="s">
        <v>126</v>
      </c>
      <c r="D594" s="9">
        <v>588</v>
      </c>
      <c r="E594" s="19" t="s">
        <v>1296</v>
      </c>
      <c r="F594" s="11" t="s">
        <v>1297</v>
      </c>
      <c r="G594" s="11" t="s">
        <v>113</v>
      </c>
      <c r="H594" s="11" t="s">
        <v>231</v>
      </c>
      <c r="I594" s="11" t="s">
        <v>102</v>
      </c>
      <c r="J594" s="17" t="s">
        <v>103</v>
      </c>
      <c r="K594" s="17">
        <v>0</v>
      </c>
      <c r="L594" s="17">
        <v>0</v>
      </c>
      <c r="M594" s="17">
        <v>0</v>
      </c>
      <c r="N594" s="17">
        <v>160</v>
      </c>
      <c r="O594" s="25">
        <v>2</v>
      </c>
      <c r="P594" s="26">
        <v>0</v>
      </c>
      <c r="Q594" s="25">
        <v>0</v>
      </c>
      <c r="R594" s="26">
        <v>0</v>
      </c>
      <c r="S594" s="26">
        <v>0</v>
      </c>
      <c r="T594" s="34">
        <v>100</v>
      </c>
      <c r="U594" s="35">
        <v>100</v>
      </c>
      <c r="V594" s="17">
        <v>10</v>
      </c>
      <c r="W594" s="17">
        <v>80</v>
      </c>
      <c r="X594" s="17">
        <v>120</v>
      </c>
      <c r="Y594" s="17">
        <v>120</v>
      </c>
      <c r="Z594" s="17">
        <v>0</v>
      </c>
      <c r="AA594" s="9"/>
      <c r="AB594" s="9">
        <v>100</v>
      </c>
      <c r="AC594" s="9">
        <v>150</v>
      </c>
      <c r="AD594" s="9">
        <v>100</v>
      </c>
      <c r="AE594" s="9">
        <v>0</v>
      </c>
      <c r="AF594" s="9">
        <v>80</v>
      </c>
      <c r="AG594" s="9">
        <v>0</v>
      </c>
      <c r="AH594" s="9">
        <v>0</v>
      </c>
      <c r="AI594" s="9">
        <v>0</v>
      </c>
      <c r="AJ594" s="9">
        <v>0</v>
      </c>
      <c r="AK594" s="9"/>
      <c r="AL594" s="9"/>
      <c r="AM594" s="9"/>
      <c r="AN594" s="44">
        <f t="shared" si="46"/>
        <v>1120</v>
      </c>
      <c r="AO594" s="9" t="str">
        <f>VLOOKUP(H594,'[1]3.公布版'!$H:$AN,33,0)</f>
        <v>神经内科</v>
      </c>
      <c r="AP594" s="9">
        <f t="shared" si="47"/>
        <v>1</v>
      </c>
      <c r="AQ594" s="9">
        <f>COUNTIF(AO:AO,AO594)</f>
        <v>42</v>
      </c>
      <c r="AR594" s="46">
        <f t="shared" si="48"/>
        <v>0.0238095238095238</v>
      </c>
      <c r="AS594" s="47">
        <f t="shared" si="49"/>
        <v>1.5</v>
      </c>
      <c r="AT594" s="9">
        <v>1200</v>
      </c>
      <c r="AU594" s="9">
        <v>21</v>
      </c>
      <c r="AV594" s="48">
        <f t="shared" si="45"/>
        <v>1800</v>
      </c>
      <c r="AW594" s="9"/>
    </row>
    <row r="595" s="1" customFormat="1" ht="22" customHeight="1" spans="1:49">
      <c r="A595" s="9"/>
      <c r="B595" s="9"/>
      <c r="C595" s="9" t="s">
        <v>231</v>
      </c>
      <c r="D595" s="9">
        <v>589</v>
      </c>
      <c r="E595" s="17" t="s">
        <v>1298</v>
      </c>
      <c r="F595" s="11" t="s">
        <v>1299</v>
      </c>
      <c r="G595" s="11" t="s">
        <v>113</v>
      </c>
      <c r="H595" s="11" t="s">
        <v>231</v>
      </c>
      <c r="I595" s="11" t="s">
        <v>114</v>
      </c>
      <c r="J595" s="11" t="s">
        <v>103</v>
      </c>
      <c r="K595" s="11">
        <v>0</v>
      </c>
      <c r="L595" s="11">
        <v>0</v>
      </c>
      <c r="M595" s="11">
        <v>0</v>
      </c>
      <c r="N595" s="11">
        <v>160</v>
      </c>
      <c r="O595" s="26">
        <v>0</v>
      </c>
      <c r="P595" s="26">
        <v>4</v>
      </c>
      <c r="Q595" s="25">
        <v>5</v>
      </c>
      <c r="R595" s="26">
        <v>0</v>
      </c>
      <c r="S595" s="26">
        <v>0</v>
      </c>
      <c r="T595" s="31">
        <v>180</v>
      </c>
      <c r="U595" s="32">
        <v>100</v>
      </c>
      <c r="V595" s="11">
        <v>10</v>
      </c>
      <c r="W595" s="11">
        <v>80</v>
      </c>
      <c r="X595" s="11">
        <v>60</v>
      </c>
      <c r="Y595" s="11">
        <v>30</v>
      </c>
      <c r="Z595" s="37">
        <v>20</v>
      </c>
      <c r="AA595" s="38"/>
      <c r="AB595" s="9">
        <v>100</v>
      </c>
      <c r="AC595" s="9">
        <v>150</v>
      </c>
      <c r="AD595" s="9">
        <v>100</v>
      </c>
      <c r="AE595" s="9">
        <v>0</v>
      </c>
      <c r="AF595" s="9">
        <v>0</v>
      </c>
      <c r="AG595" s="9">
        <v>0</v>
      </c>
      <c r="AH595" s="9">
        <v>0</v>
      </c>
      <c r="AI595" s="9">
        <v>0</v>
      </c>
      <c r="AJ595" s="9">
        <v>0</v>
      </c>
      <c r="AK595" s="9"/>
      <c r="AL595" s="9"/>
      <c r="AM595" s="9"/>
      <c r="AN595" s="44">
        <f t="shared" si="46"/>
        <v>990</v>
      </c>
      <c r="AO595" s="9" t="str">
        <f>VLOOKUP(H595,'[1]3.公布版'!$H:$AN,33,0)</f>
        <v>神经内科</v>
      </c>
      <c r="AP595" s="9">
        <f t="shared" si="47"/>
        <v>2</v>
      </c>
      <c r="AQ595" s="9">
        <f>COUNTIF(AO:AO,AO595)</f>
        <v>42</v>
      </c>
      <c r="AR595" s="46">
        <f t="shared" si="48"/>
        <v>0.0476190476190476</v>
      </c>
      <c r="AS595" s="47">
        <f t="shared" si="49"/>
        <v>1.5</v>
      </c>
      <c r="AT595" s="9">
        <v>1200</v>
      </c>
      <c r="AU595" s="9">
        <v>21</v>
      </c>
      <c r="AV595" s="48">
        <f t="shared" si="45"/>
        <v>1800</v>
      </c>
      <c r="AW595" s="9"/>
    </row>
    <row r="596" s="1" customFormat="1" ht="22" customHeight="1" spans="1:49">
      <c r="A596" s="9"/>
      <c r="B596" s="9"/>
      <c r="C596" s="9" t="s">
        <v>126</v>
      </c>
      <c r="D596" s="9">
        <v>590</v>
      </c>
      <c r="E596" s="19" t="s">
        <v>1300</v>
      </c>
      <c r="F596" s="11">
        <v>120029</v>
      </c>
      <c r="G596" s="11" t="s">
        <v>100</v>
      </c>
      <c r="H596" s="11" t="s">
        <v>231</v>
      </c>
      <c r="I596" s="11" t="s">
        <v>109</v>
      </c>
      <c r="J596" s="17" t="s">
        <v>103</v>
      </c>
      <c r="K596" s="17">
        <v>0</v>
      </c>
      <c r="L596" s="17">
        <v>0</v>
      </c>
      <c r="M596" s="17">
        <v>0</v>
      </c>
      <c r="N596" s="17">
        <v>160</v>
      </c>
      <c r="O596" s="25">
        <v>2</v>
      </c>
      <c r="P596" s="26">
        <v>0</v>
      </c>
      <c r="Q596" s="25">
        <v>0</v>
      </c>
      <c r="R596" s="26">
        <v>0</v>
      </c>
      <c r="S596" s="26">
        <v>0</v>
      </c>
      <c r="T596" s="34">
        <v>100</v>
      </c>
      <c r="U596" s="35">
        <v>100</v>
      </c>
      <c r="V596" s="17">
        <v>10</v>
      </c>
      <c r="W596" s="17">
        <v>40</v>
      </c>
      <c r="X596" s="36">
        <v>120</v>
      </c>
      <c r="Y596" s="17">
        <v>90</v>
      </c>
      <c r="Z596" s="17">
        <v>0</v>
      </c>
      <c r="AA596" s="9"/>
      <c r="AB596" s="9">
        <v>100</v>
      </c>
      <c r="AC596" s="9">
        <v>150</v>
      </c>
      <c r="AD596" s="9">
        <v>100</v>
      </c>
      <c r="AE596" s="9">
        <v>0</v>
      </c>
      <c r="AF596" s="9">
        <v>0</v>
      </c>
      <c r="AG596" s="9">
        <v>0</v>
      </c>
      <c r="AH596" s="9">
        <v>0</v>
      </c>
      <c r="AI596" s="9">
        <v>0</v>
      </c>
      <c r="AJ596" s="9">
        <v>0</v>
      </c>
      <c r="AK596" s="9"/>
      <c r="AL596" s="9"/>
      <c r="AM596" s="9"/>
      <c r="AN596" s="44">
        <f t="shared" si="46"/>
        <v>970</v>
      </c>
      <c r="AO596" s="9" t="str">
        <f>VLOOKUP(H596,'[1]3.公布版'!$H:$AN,33,0)</f>
        <v>神经内科</v>
      </c>
      <c r="AP596" s="9">
        <f t="shared" si="47"/>
        <v>3</v>
      </c>
      <c r="AQ596" s="9">
        <f>COUNTIF(AO:AO,AO596)</f>
        <v>42</v>
      </c>
      <c r="AR596" s="46">
        <f t="shared" si="48"/>
        <v>0.0714285714285714</v>
      </c>
      <c r="AS596" s="47">
        <f t="shared" si="49"/>
        <v>1.5</v>
      </c>
      <c r="AT596" s="9">
        <v>1200</v>
      </c>
      <c r="AU596" s="9">
        <v>21</v>
      </c>
      <c r="AV596" s="48">
        <f t="shared" si="45"/>
        <v>1800</v>
      </c>
      <c r="AW596" s="9"/>
    </row>
    <row r="597" s="1" customFormat="1" ht="22" customHeight="1" spans="1:49">
      <c r="A597" s="9"/>
      <c r="B597" s="9"/>
      <c r="C597" s="9" t="s">
        <v>231</v>
      </c>
      <c r="D597" s="9">
        <v>591</v>
      </c>
      <c r="E597" s="17" t="s">
        <v>1301</v>
      </c>
      <c r="F597" s="11" t="s">
        <v>1302</v>
      </c>
      <c r="G597" s="11" t="s">
        <v>113</v>
      </c>
      <c r="H597" s="11" t="s">
        <v>231</v>
      </c>
      <c r="I597" s="11" t="s">
        <v>114</v>
      </c>
      <c r="J597" s="11" t="s">
        <v>103</v>
      </c>
      <c r="K597" s="11">
        <v>0</v>
      </c>
      <c r="L597" s="11">
        <v>0</v>
      </c>
      <c r="M597" s="11">
        <v>0</v>
      </c>
      <c r="N597" s="11">
        <v>160</v>
      </c>
      <c r="O597" s="26">
        <v>0</v>
      </c>
      <c r="P597" s="26">
        <v>3</v>
      </c>
      <c r="Q597" s="25">
        <v>5</v>
      </c>
      <c r="R597" s="26">
        <v>0</v>
      </c>
      <c r="S597" s="26">
        <v>0</v>
      </c>
      <c r="T597" s="31">
        <v>160</v>
      </c>
      <c r="U597" s="32">
        <v>100</v>
      </c>
      <c r="V597" s="11">
        <v>10</v>
      </c>
      <c r="W597" s="11">
        <v>80</v>
      </c>
      <c r="X597" s="11">
        <v>30</v>
      </c>
      <c r="Y597" s="11">
        <v>60</v>
      </c>
      <c r="Z597" s="37">
        <v>20</v>
      </c>
      <c r="AA597" s="38"/>
      <c r="AB597" s="9">
        <v>100</v>
      </c>
      <c r="AC597" s="9">
        <v>150</v>
      </c>
      <c r="AD597" s="9">
        <v>100</v>
      </c>
      <c r="AE597" s="9">
        <v>0</v>
      </c>
      <c r="AF597" s="9">
        <v>0</v>
      </c>
      <c r="AG597" s="9">
        <v>0</v>
      </c>
      <c r="AH597" s="9">
        <v>0</v>
      </c>
      <c r="AI597" s="9">
        <v>0</v>
      </c>
      <c r="AJ597" s="9">
        <v>0</v>
      </c>
      <c r="AK597" s="9"/>
      <c r="AL597" s="9"/>
      <c r="AM597" s="9"/>
      <c r="AN597" s="44">
        <f t="shared" si="46"/>
        <v>970</v>
      </c>
      <c r="AO597" s="9" t="str">
        <f>VLOOKUP(H597,'[1]3.公布版'!$H:$AN,33,0)</f>
        <v>神经内科</v>
      </c>
      <c r="AP597" s="9">
        <f t="shared" si="47"/>
        <v>3</v>
      </c>
      <c r="AQ597" s="9">
        <f>COUNTIF(AO:AO,AO597)</f>
        <v>42</v>
      </c>
      <c r="AR597" s="46">
        <f t="shared" si="48"/>
        <v>0.0714285714285714</v>
      </c>
      <c r="AS597" s="47">
        <f t="shared" si="49"/>
        <v>1.5</v>
      </c>
      <c r="AT597" s="9">
        <v>1200</v>
      </c>
      <c r="AU597" s="9">
        <v>21</v>
      </c>
      <c r="AV597" s="48">
        <f t="shared" si="45"/>
        <v>1800</v>
      </c>
      <c r="AW597" s="9"/>
    </row>
    <row r="598" s="1" customFormat="1" ht="22" customHeight="1" spans="1:49">
      <c r="A598" s="9"/>
      <c r="B598" s="9"/>
      <c r="C598" s="9" t="s">
        <v>337</v>
      </c>
      <c r="D598" s="9">
        <v>592</v>
      </c>
      <c r="E598" s="17" t="s">
        <v>1303</v>
      </c>
      <c r="F598" s="11" t="s">
        <v>1304</v>
      </c>
      <c r="G598" s="11" t="s">
        <v>113</v>
      </c>
      <c r="H598" s="11" t="s">
        <v>231</v>
      </c>
      <c r="I598" s="11" t="s">
        <v>114</v>
      </c>
      <c r="J598" s="17" t="s">
        <v>103</v>
      </c>
      <c r="K598" s="17">
        <v>0</v>
      </c>
      <c r="L598" s="17">
        <v>0</v>
      </c>
      <c r="M598" s="17">
        <v>0</v>
      </c>
      <c r="N598" s="17">
        <v>120</v>
      </c>
      <c r="O598" s="26">
        <v>0</v>
      </c>
      <c r="P598" s="26">
        <v>3</v>
      </c>
      <c r="Q598" s="26">
        <v>7</v>
      </c>
      <c r="R598" s="26">
        <v>0</v>
      </c>
      <c r="S598" s="26">
        <v>0</v>
      </c>
      <c r="T598" s="34">
        <v>200</v>
      </c>
      <c r="U598" s="35">
        <v>100</v>
      </c>
      <c r="V598" s="17">
        <v>10</v>
      </c>
      <c r="W598" s="17">
        <v>20</v>
      </c>
      <c r="X598" s="17">
        <v>60</v>
      </c>
      <c r="Y598" s="17">
        <v>60</v>
      </c>
      <c r="Z598" s="13">
        <v>20</v>
      </c>
      <c r="AA598" s="9"/>
      <c r="AB598" s="9">
        <v>100</v>
      </c>
      <c r="AC598" s="9">
        <v>150</v>
      </c>
      <c r="AD598" s="9">
        <v>100</v>
      </c>
      <c r="AE598" s="9">
        <v>0</v>
      </c>
      <c r="AF598" s="9">
        <v>0</v>
      </c>
      <c r="AG598" s="9">
        <v>0</v>
      </c>
      <c r="AH598" s="9">
        <v>0</v>
      </c>
      <c r="AI598" s="9">
        <v>0</v>
      </c>
      <c r="AJ598" s="9">
        <v>0</v>
      </c>
      <c r="AK598" s="9"/>
      <c r="AL598" s="9"/>
      <c r="AM598" s="9"/>
      <c r="AN598" s="44">
        <f t="shared" si="46"/>
        <v>940</v>
      </c>
      <c r="AO598" s="9" t="str">
        <f>VLOOKUP(H598,'[1]3.公布版'!$H:$AN,33,0)</f>
        <v>神经内科</v>
      </c>
      <c r="AP598" s="9">
        <f t="shared" si="47"/>
        <v>5</v>
      </c>
      <c r="AQ598" s="9">
        <f>COUNTIF(AO:AO,AO598)</f>
        <v>42</v>
      </c>
      <c r="AR598" s="46">
        <f t="shared" si="48"/>
        <v>0.119047619047619</v>
      </c>
      <c r="AS598" s="47">
        <f t="shared" si="49"/>
        <v>1.25</v>
      </c>
      <c r="AT598" s="9">
        <v>1200</v>
      </c>
      <c r="AU598" s="9">
        <v>21</v>
      </c>
      <c r="AV598" s="48">
        <f t="shared" si="45"/>
        <v>1500</v>
      </c>
      <c r="AW598" s="9"/>
    </row>
    <row r="599" s="1" customFormat="1" ht="22" customHeight="1" spans="1:49">
      <c r="A599" s="9"/>
      <c r="B599" s="9"/>
      <c r="C599" s="9" t="s">
        <v>231</v>
      </c>
      <c r="D599" s="9">
        <v>593</v>
      </c>
      <c r="E599" s="17" t="s">
        <v>1305</v>
      </c>
      <c r="F599" s="11" t="s">
        <v>1306</v>
      </c>
      <c r="G599" s="11" t="s">
        <v>113</v>
      </c>
      <c r="H599" s="11" t="s">
        <v>231</v>
      </c>
      <c r="I599" s="11" t="s">
        <v>114</v>
      </c>
      <c r="J599" s="11" t="s">
        <v>103</v>
      </c>
      <c r="K599" s="11">
        <v>0</v>
      </c>
      <c r="L599" s="11">
        <v>0</v>
      </c>
      <c r="M599" s="11">
        <v>0</v>
      </c>
      <c r="N599" s="11">
        <v>160</v>
      </c>
      <c r="O599" s="26">
        <v>0</v>
      </c>
      <c r="P599" s="26">
        <v>4</v>
      </c>
      <c r="Q599" s="26">
        <v>1</v>
      </c>
      <c r="R599" s="26">
        <v>0</v>
      </c>
      <c r="S599" s="26">
        <v>0</v>
      </c>
      <c r="T599" s="31">
        <v>100</v>
      </c>
      <c r="U599" s="32">
        <v>100</v>
      </c>
      <c r="V599" s="11">
        <v>10</v>
      </c>
      <c r="W599" s="11">
        <v>80</v>
      </c>
      <c r="X599" s="11">
        <v>60</v>
      </c>
      <c r="Y599" s="11">
        <v>60</v>
      </c>
      <c r="Z599" s="37">
        <v>20</v>
      </c>
      <c r="AA599" s="38"/>
      <c r="AB599" s="9">
        <v>100</v>
      </c>
      <c r="AC599" s="9">
        <v>150</v>
      </c>
      <c r="AD599" s="9">
        <v>100</v>
      </c>
      <c r="AE599" s="9">
        <v>0</v>
      </c>
      <c r="AF599" s="9">
        <v>0</v>
      </c>
      <c r="AG599" s="9">
        <v>0</v>
      </c>
      <c r="AH599" s="9">
        <v>0</v>
      </c>
      <c r="AI599" s="9">
        <v>0</v>
      </c>
      <c r="AJ599" s="9">
        <v>0</v>
      </c>
      <c r="AK599" s="9"/>
      <c r="AL599" s="9"/>
      <c r="AM599" s="9"/>
      <c r="AN599" s="44">
        <f t="shared" si="46"/>
        <v>940</v>
      </c>
      <c r="AO599" s="9" t="str">
        <f>VLOOKUP(H599,'[1]3.公布版'!$H:$AN,33,0)</f>
        <v>神经内科</v>
      </c>
      <c r="AP599" s="9">
        <f t="shared" si="47"/>
        <v>5</v>
      </c>
      <c r="AQ599" s="9">
        <f>COUNTIF(AO:AO,AO599)</f>
        <v>42</v>
      </c>
      <c r="AR599" s="46">
        <f t="shared" si="48"/>
        <v>0.119047619047619</v>
      </c>
      <c r="AS599" s="47">
        <f t="shared" si="49"/>
        <v>1.25</v>
      </c>
      <c r="AT599" s="9">
        <v>1200</v>
      </c>
      <c r="AU599" s="9">
        <v>21</v>
      </c>
      <c r="AV599" s="48">
        <f t="shared" si="45"/>
        <v>1500</v>
      </c>
      <c r="AW599" s="9"/>
    </row>
    <row r="600" s="1" customFormat="1" ht="22" customHeight="1" spans="1:49">
      <c r="A600" s="9"/>
      <c r="B600" s="9"/>
      <c r="C600" s="9" t="s">
        <v>231</v>
      </c>
      <c r="D600" s="9">
        <v>594</v>
      </c>
      <c r="E600" s="17" t="s">
        <v>1307</v>
      </c>
      <c r="F600" s="11" t="s">
        <v>1308</v>
      </c>
      <c r="G600" s="11" t="s">
        <v>113</v>
      </c>
      <c r="H600" s="11" t="s">
        <v>231</v>
      </c>
      <c r="I600" s="11" t="s">
        <v>114</v>
      </c>
      <c r="J600" s="11" t="s">
        <v>103</v>
      </c>
      <c r="K600" s="11">
        <v>0</v>
      </c>
      <c r="L600" s="11">
        <v>0</v>
      </c>
      <c r="M600" s="11">
        <v>0</v>
      </c>
      <c r="N600" s="11">
        <v>160</v>
      </c>
      <c r="O600" s="26">
        <v>0</v>
      </c>
      <c r="P600" s="26">
        <v>3</v>
      </c>
      <c r="Q600" s="25">
        <v>4</v>
      </c>
      <c r="R600" s="26">
        <v>0</v>
      </c>
      <c r="S600" s="26">
        <v>0</v>
      </c>
      <c r="T600" s="31">
        <v>140</v>
      </c>
      <c r="U600" s="32">
        <v>100</v>
      </c>
      <c r="V600" s="11">
        <v>10</v>
      </c>
      <c r="W600" s="11">
        <v>80</v>
      </c>
      <c r="X600" s="11">
        <v>30</v>
      </c>
      <c r="Y600" s="11">
        <v>60</v>
      </c>
      <c r="Z600" s="37">
        <v>0</v>
      </c>
      <c r="AA600" s="38"/>
      <c r="AB600" s="9">
        <v>100</v>
      </c>
      <c r="AC600" s="9">
        <v>150</v>
      </c>
      <c r="AD600" s="9">
        <v>100</v>
      </c>
      <c r="AE600" s="9">
        <v>0</v>
      </c>
      <c r="AF600" s="9">
        <v>0</v>
      </c>
      <c r="AG600" s="9">
        <v>0</v>
      </c>
      <c r="AH600" s="9">
        <v>0</v>
      </c>
      <c r="AI600" s="9">
        <v>0</v>
      </c>
      <c r="AJ600" s="9">
        <v>0</v>
      </c>
      <c r="AK600" s="9"/>
      <c r="AL600" s="9"/>
      <c r="AM600" s="9"/>
      <c r="AN600" s="44">
        <f t="shared" si="46"/>
        <v>930</v>
      </c>
      <c r="AO600" s="9" t="str">
        <f>VLOOKUP(H600,'[1]3.公布版'!$H:$AN,33,0)</f>
        <v>神经内科</v>
      </c>
      <c r="AP600" s="9">
        <f t="shared" si="47"/>
        <v>7</v>
      </c>
      <c r="AQ600" s="9">
        <f>COUNTIF(AO:AO,AO600)</f>
        <v>42</v>
      </c>
      <c r="AR600" s="46">
        <f t="shared" si="48"/>
        <v>0.166666666666667</v>
      </c>
      <c r="AS600" s="47">
        <f t="shared" si="49"/>
        <v>1.25</v>
      </c>
      <c r="AT600" s="9">
        <v>1200</v>
      </c>
      <c r="AU600" s="9">
        <v>21</v>
      </c>
      <c r="AV600" s="48">
        <f t="shared" si="45"/>
        <v>1500</v>
      </c>
      <c r="AW600" s="9"/>
    </row>
    <row r="601" s="2" customFormat="1" ht="22" customHeight="1" spans="1:49">
      <c r="A601" s="9"/>
      <c r="B601" s="9"/>
      <c r="C601" s="9" t="s">
        <v>231</v>
      </c>
      <c r="D601" s="9">
        <v>595</v>
      </c>
      <c r="E601" s="17" t="s">
        <v>1309</v>
      </c>
      <c r="F601" s="11" t="s">
        <v>1310</v>
      </c>
      <c r="G601" s="11" t="s">
        <v>113</v>
      </c>
      <c r="H601" s="11" t="s">
        <v>231</v>
      </c>
      <c r="I601" s="11" t="s">
        <v>114</v>
      </c>
      <c r="J601" s="11" t="s">
        <v>103</v>
      </c>
      <c r="K601" s="11">
        <v>0</v>
      </c>
      <c r="L601" s="11">
        <v>0</v>
      </c>
      <c r="M601" s="11">
        <v>0</v>
      </c>
      <c r="N601" s="11">
        <v>160</v>
      </c>
      <c r="O601" s="26">
        <v>0</v>
      </c>
      <c r="P601" s="26">
        <v>3</v>
      </c>
      <c r="Q601" s="26">
        <v>1</v>
      </c>
      <c r="R601" s="26">
        <v>0</v>
      </c>
      <c r="S601" s="26">
        <v>0</v>
      </c>
      <c r="T601" s="31">
        <v>80</v>
      </c>
      <c r="U601" s="32">
        <v>100</v>
      </c>
      <c r="V601" s="11">
        <v>10</v>
      </c>
      <c r="W601" s="11">
        <v>80</v>
      </c>
      <c r="X601" s="11">
        <v>0</v>
      </c>
      <c r="Y601" s="11">
        <v>90</v>
      </c>
      <c r="Z601" s="37">
        <v>20</v>
      </c>
      <c r="AA601" s="38"/>
      <c r="AB601" s="9">
        <v>100</v>
      </c>
      <c r="AC601" s="9">
        <v>150</v>
      </c>
      <c r="AD601" s="9">
        <v>100</v>
      </c>
      <c r="AE601" s="9">
        <v>0</v>
      </c>
      <c r="AF601" s="9">
        <v>40</v>
      </c>
      <c r="AG601" s="9">
        <v>0</v>
      </c>
      <c r="AH601" s="9">
        <v>0</v>
      </c>
      <c r="AI601" s="9">
        <v>0</v>
      </c>
      <c r="AJ601" s="9">
        <v>0</v>
      </c>
      <c r="AK601" s="9"/>
      <c r="AL601" s="9"/>
      <c r="AM601" s="9"/>
      <c r="AN601" s="44">
        <f t="shared" si="46"/>
        <v>930</v>
      </c>
      <c r="AO601" s="9" t="str">
        <f>VLOOKUP(H601,'[1]3.公布版'!$H:$AN,33,0)</f>
        <v>神经内科</v>
      </c>
      <c r="AP601" s="9">
        <f t="shared" si="47"/>
        <v>7</v>
      </c>
      <c r="AQ601" s="9">
        <f>COUNTIF(AO:AO,AO601)</f>
        <v>42</v>
      </c>
      <c r="AR601" s="46">
        <f t="shared" si="48"/>
        <v>0.166666666666667</v>
      </c>
      <c r="AS601" s="47">
        <f t="shared" si="49"/>
        <v>1.25</v>
      </c>
      <c r="AT601" s="9">
        <v>1200</v>
      </c>
      <c r="AU601" s="9">
        <v>21</v>
      </c>
      <c r="AV601" s="48">
        <f t="shared" si="45"/>
        <v>1500</v>
      </c>
      <c r="AW601" s="9"/>
    </row>
    <row r="602" s="2" customFormat="1" ht="22" customHeight="1" spans="1:49">
      <c r="A602" s="9"/>
      <c r="B602" s="9"/>
      <c r="C602" s="9" t="s">
        <v>231</v>
      </c>
      <c r="D602" s="9">
        <v>596</v>
      </c>
      <c r="E602" s="17" t="s">
        <v>1311</v>
      </c>
      <c r="F602" s="11" t="s">
        <v>1312</v>
      </c>
      <c r="G602" s="11" t="s">
        <v>113</v>
      </c>
      <c r="H602" s="11" t="s">
        <v>231</v>
      </c>
      <c r="I602" s="11" t="s">
        <v>114</v>
      </c>
      <c r="J602" s="11" t="s">
        <v>103</v>
      </c>
      <c r="K602" s="11">
        <v>0</v>
      </c>
      <c r="L602" s="11">
        <v>0</v>
      </c>
      <c r="M602" s="11">
        <v>0</v>
      </c>
      <c r="N602" s="11">
        <v>160</v>
      </c>
      <c r="O602" s="26">
        <v>0</v>
      </c>
      <c r="P602" s="25">
        <v>5</v>
      </c>
      <c r="Q602" s="25">
        <v>3</v>
      </c>
      <c r="R602" s="26">
        <v>0</v>
      </c>
      <c r="S602" s="26">
        <v>0</v>
      </c>
      <c r="T602" s="31">
        <v>160</v>
      </c>
      <c r="U602" s="32">
        <v>100</v>
      </c>
      <c r="V602" s="11">
        <v>10</v>
      </c>
      <c r="W602" s="11">
        <v>80</v>
      </c>
      <c r="X602" s="11">
        <v>0</v>
      </c>
      <c r="Y602" s="11">
        <v>60</v>
      </c>
      <c r="Z602" s="37">
        <v>0</v>
      </c>
      <c r="AA602" s="38"/>
      <c r="AB602" s="9">
        <v>100</v>
      </c>
      <c r="AC602" s="9">
        <v>150</v>
      </c>
      <c r="AD602" s="9">
        <v>100</v>
      </c>
      <c r="AE602" s="9">
        <v>0</v>
      </c>
      <c r="AF602" s="9">
        <v>0</v>
      </c>
      <c r="AG602" s="9">
        <v>0</v>
      </c>
      <c r="AH602" s="9">
        <v>0</v>
      </c>
      <c r="AI602" s="9">
        <v>0</v>
      </c>
      <c r="AJ602" s="9">
        <v>0</v>
      </c>
      <c r="AK602" s="9"/>
      <c r="AL602" s="9"/>
      <c r="AM602" s="9"/>
      <c r="AN602" s="44">
        <f t="shared" si="46"/>
        <v>920</v>
      </c>
      <c r="AO602" s="9" t="str">
        <f>VLOOKUP(H602,'[1]3.公布版'!$H:$AN,33,0)</f>
        <v>神经内科</v>
      </c>
      <c r="AP602" s="9">
        <f t="shared" si="47"/>
        <v>9</v>
      </c>
      <c r="AQ602" s="9">
        <f>COUNTIF(AO:AO,AO602)</f>
        <v>42</v>
      </c>
      <c r="AR602" s="46">
        <f t="shared" si="48"/>
        <v>0.214285714285714</v>
      </c>
      <c r="AS602" s="47">
        <f t="shared" si="49"/>
        <v>1.25</v>
      </c>
      <c r="AT602" s="9">
        <v>1200</v>
      </c>
      <c r="AU602" s="9">
        <v>21</v>
      </c>
      <c r="AV602" s="48">
        <f t="shared" si="45"/>
        <v>1500</v>
      </c>
      <c r="AW602" s="9"/>
    </row>
    <row r="603" s="2" customFormat="1" ht="22" customHeight="1" spans="1:49">
      <c r="A603" s="9"/>
      <c r="B603" s="9"/>
      <c r="C603" s="9" t="s">
        <v>231</v>
      </c>
      <c r="D603" s="9">
        <v>597</v>
      </c>
      <c r="E603" s="17" t="s">
        <v>1313</v>
      </c>
      <c r="F603" s="11" t="s">
        <v>1314</v>
      </c>
      <c r="G603" s="11" t="s">
        <v>113</v>
      </c>
      <c r="H603" s="11" t="s">
        <v>231</v>
      </c>
      <c r="I603" s="11" t="s">
        <v>114</v>
      </c>
      <c r="J603" s="11" t="s">
        <v>103</v>
      </c>
      <c r="K603" s="11">
        <v>0</v>
      </c>
      <c r="L603" s="11">
        <v>0</v>
      </c>
      <c r="M603" s="11">
        <v>0</v>
      </c>
      <c r="N603" s="11">
        <v>160</v>
      </c>
      <c r="O603" s="26">
        <v>0</v>
      </c>
      <c r="P603" s="26">
        <v>3</v>
      </c>
      <c r="Q603" s="25">
        <v>4</v>
      </c>
      <c r="R603" s="26">
        <v>0</v>
      </c>
      <c r="S603" s="26">
        <v>0</v>
      </c>
      <c r="T603" s="31">
        <v>140</v>
      </c>
      <c r="U603" s="32">
        <v>100</v>
      </c>
      <c r="V603" s="11">
        <v>10</v>
      </c>
      <c r="W603" s="11">
        <v>80</v>
      </c>
      <c r="X603" s="11">
        <v>0</v>
      </c>
      <c r="Y603" s="11">
        <v>60</v>
      </c>
      <c r="Z603" s="37">
        <v>0</v>
      </c>
      <c r="AA603" s="38"/>
      <c r="AB603" s="9">
        <v>100</v>
      </c>
      <c r="AC603" s="9">
        <v>150</v>
      </c>
      <c r="AD603" s="9">
        <v>100</v>
      </c>
      <c r="AE603" s="9">
        <v>0</v>
      </c>
      <c r="AF603" s="9">
        <v>0</v>
      </c>
      <c r="AG603" s="9">
        <v>0</v>
      </c>
      <c r="AH603" s="9">
        <v>0</v>
      </c>
      <c r="AI603" s="9">
        <v>0</v>
      </c>
      <c r="AJ603" s="9">
        <v>0</v>
      </c>
      <c r="AK603" s="9"/>
      <c r="AL603" s="9"/>
      <c r="AM603" s="9"/>
      <c r="AN603" s="44">
        <f t="shared" si="46"/>
        <v>900</v>
      </c>
      <c r="AO603" s="9" t="str">
        <f>VLOOKUP(H603,'[1]3.公布版'!$H:$AN,33,0)</f>
        <v>神经内科</v>
      </c>
      <c r="AP603" s="9">
        <f t="shared" si="47"/>
        <v>10</v>
      </c>
      <c r="AQ603" s="9">
        <f>COUNTIF(AO:AO,AO603)</f>
        <v>42</v>
      </c>
      <c r="AR603" s="46">
        <f t="shared" si="48"/>
        <v>0.238095238095238</v>
      </c>
      <c r="AS603" s="47">
        <f t="shared" si="49"/>
        <v>1.25</v>
      </c>
      <c r="AT603" s="9">
        <v>1200</v>
      </c>
      <c r="AU603" s="9">
        <v>21</v>
      </c>
      <c r="AV603" s="48">
        <f t="shared" si="45"/>
        <v>1500</v>
      </c>
      <c r="AW603" s="9"/>
    </row>
    <row r="604" s="2" customFormat="1" ht="22" customHeight="1" spans="1:49">
      <c r="A604" s="9"/>
      <c r="B604" s="9"/>
      <c r="C604" s="9" t="s">
        <v>231</v>
      </c>
      <c r="D604" s="9">
        <v>598</v>
      </c>
      <c r="E604" s="17" t="s">
        <v>1315</v>
      </c>
      <c r="F604" s="11">
        <v>121018</v>
      </c>
      <c r="G604" s="11" t="s">
        <v>100</v>
      </c>
      <c r="H604" s="11" t="s">
        <v>231</v>
      </c>
      <c r="I604" s="11" t="s">
        <v>114</v>
      </c>
      <c r="J604" s="11" t="s">
        <v>103</v>
      </c>
      <c r="K604" s="11">
        <v>0</v>
      </c>
      <c r="L604" s="11">
        <v>0</v>
      </c>
      <c r="M604" s="11">
        <v>0</v>
      </c>
      <c r="N604" s="11">
        <v>160</v>
      </c>
      <c r="O604" s="26">
        <v>0</v>
      </c>
      <c r="P604" s="26">
        <v>2</v>
      </c>
      <c r="Q604" s="26">
        <v>1</v>
      </c>
      <c r="R604" s="26">
        <v>0</v>
      </c>
      <c r="S604" s="26">
        <v>0</v>
      </c>
      <c r="T604" s="31">
        <v>60</v>
      </c>
      <c r="U604" s="32">
        <v>100</v>
      </c>
      <c r="V604" s="11">
        <v>10</v>
      </c>
      <c r="W604" s="11">
        <v>80</v>
      </c>
      <c r="X604" s="11">
        <v>60</v>
      </c>
      <c r="Y604" s="11">
        <v>60</v>
      </c>
      <c r="Z604" s="37">
        <v>20</v>
      </c>
      <c r="AA604" s="38"/>
      <c r="AB604" s="9">
        <v>100</v>
      </c>
      <c r="AC604" s="9">
        <v>150</v>
      </c>
      <c r="AD604" s="9">
        <v>100</v>
      </c>
      <c r="AE604" s="9">
        <v>0</v>
      </c>
      <c r="AF604" s="9">
        <v>0</v>
      </c>
      <c r="AG604" s="9">
        <v>0</v>
      </c>
      <c r="AH604" s="9">
        <v>0</v>
      </c>
      <c r="AI604" s="9">
        <v>0</v>
      </c>
      <c r="AJ604" s="9">
        <v>0</v>
      </c>
      <c r="AK604" s="9"/>
      <c r="AL604" s="9"/>
      <c r="AM604" s="9"/>
      <c r="AN604" s="44">
        <f t="shared" si="46"/>
        <v>900</v>
      </c>
      <c r="AO604" s="9" t="str">
        <f>VLOOKUP(H604,'[1]3.公布版'!$H:$AN,33,0)</f>
        <v>神经内科</v>
      </c>
      <c r="AP604" s="9">
        <f t="shared" si="47"/>
        <v>10</v>
      </c>
      <c r="AQ604" s="9">
        <f>COUNTIF(AO:AO,AO604)</f>
        <v>42</v>
      </c>
      <c r="AR604" s="46">
        <f t="shared" si="48"/>
        <v>0.238095238095238</v>
      </c>
      <c r="AS604" s="47">
        <f t="shared" si="49"/>
        <v>1.25</v>
      </c>
      <c r="AT604" s="9">
        <v>1200</v>
      </c>
      <c r="AU604" s="9">
        <v>21</v>
      </c>
      <c r="AV604" s="48">
        <f t="shared" si="45"/>
        <v>1500</v>
      </c>
      <c r="AW604" s="9"/>
    </row>
    <row r="605" s="2" customFormat="1" ht="22" customHeight="1" spans="1:49">
      <c r="A605" s="9"/>
      <c r="B605" s="9"/>
      <c r="C605" s="9" t="s">
        <v>752</v>
      </c>
      <c r="D605" s="9">
        <v>599</v>
      </c>
      <c r="E605" s="11" t="s">
        <v>1316</v>
      </c>
      <c r="F605" s="11" t="s">
        <v>1317</v>
      </c>
      <c r="G605" s="11" t="s">
        <v>113</v>
      </c>
      <c r="H605" s="11" t="s">
        <v>231</v>
      </c>
      <c r="I605" s="11" t="s">
        <v>114</v>
      </c>
      <c r="J605" s="11" t="s">
        <v>103</v>
      </c>
      <c r="K605" s="11">
        <v>0</v>
      </c>
      <c r="L605" s="11">
        <v>0</v>
      </c>
      <c r="M605" s="11">
        <v>0</v>
      </c>
      <c r="N605" s="11">
        <v>160</v>
      </c>
      <c r="O605" s="26">
        <v>0</v>
      </c>
      <c r="P605" s="26">
        <v>4</v>
      </c>
      <c r="Q605" s="26">
        <v>1</v>
      </c>
      <c r="R605" s="26">
        <v>0</v>
      </c>
      <c r="S605" s="26">
        <v>0</v>
      </c>
      <c r="T605" s="31">
        <v>100</v>
      </c>
      <c r="U605" s="32">
        <v>100</v>
      </c>
      <c r="V605" s="11">
        <v>10</v>
      </c>
      <c r="W605" s="11">
        <v>20</v>
      </c>
      <c r="X605" s="11">
        <v>60</v>
      </c>
      <c r="Y605" s="11">
        <v>60</v>
      </c>
      <c r="Z605" s="11">
        <v>20</v>
      </c>
      <c r="AA605" s="63" t="s">
        <v>104</v>
      </c>
      <c r="AB605" s="9">
        <v>100</v>
      </c>
      <c r="AC605" s="9">
        <v>150</v>
      </c>
      <c r="AD605" s="9">
        <v>100</v>
      </c>
      <c r="AE605" s="9">
        <v>0</v>
      </c>
      <c r="AF605" s="9">
        <v>0</v>
      </c>
      <c r="AG605" s="9">
        <v>0</v>
      </c>
      <c r="AH605" s="9">
        <v>0</v>
      </c>
      <c r="AI605" s="9">
        <v>0</v>
      </c>
      <c r="AJ605" s="9">
        <v>0</v>
      </c>
      <c r="AK605" s="9"/>
      <c r="AL605" s="9"/>
      <c r="AM605" s="9"/>
      <c r="AN605" s="44">
        <f t="shared" si="46"/>
        <v>880</v>
      </c>
      <c r="AO605" s="9" t="str">
        <f>VLOOKUP(H605,'[1]3.公布版'!$H:$AN,33,0)</f>
        <v>神经内科</v>
      </c>
      <c r="AP605" s="9">
        <f t="shared" si="47"/>
        <v>12</v>
      </c>
      <c r="AQ605" s="9">
        <f>COUNTIF(AO:AO,AO605)</f>
        <v>42</v>
      </c>
      <c r="AR605" s="46">
        <f t="shared" si="48"/>
        <v>0.285714285714286</v>
      </c>
      <c r="AS605" s="47">
        <f t="shared" si="49"/>
        <v>1.25</v>
      </c>
      <c r="AT605" s="9">
        <v>1200</v>
      </c>
      <c r="AU605" s="9">
        <v>21</v>
      </c>
      <c r="AV605" s="48">
        <f t="shared" si="45"/>
        <v>1500</v>
      </c>
      <c r="AW605" s="9"/>
    </row>
    <row r="606" s="2" customFormat="1" ht="22" customHeight="1" spans="1:49">
      <c r="A606" s="9"/>
      <c r="B606" s="9"/>
      <c r="C606" s="9" t="s">
        <v>231</v>
      </c>
      <c r="D606" s="9">
        <v>600</v>
      </c>
      <c r="E606" s="17" t="s">
        <v>1318</v>
      </c>
      <c r="F606" s="11" t="s">
        <v>1319</v>
      </c>
      <c r="G606" s="11" t="s">
        <v>113</v>
      </c>
      <c r="H606" s="11" t="s">
        <v>231</v>
      </c>
      <c r="I606" s="11" t="s">
        <v>114</v>
      </c>
      <c r="J606" s="11" t="s">
        <v>103</v>
      </c>
      <c r="K606" s="11">
        <v>0</v>
      </c>
      <c r="L606" s="11">
        <v>0</v>
      </c>
      <c r="M606" s="11">
        <v>0</v>
      </c>
      <c r="N606" s="11">
        <v>160</v>
      </c>
      <c r="O606" s="26">
        <v>0</v>
      </c>
      <c r="P606" s="26">
        <v>3</v>
      </c>
      <c r="Q606" s="26">
        <v>1</v>
      </c>
      <c r="R606" s="26">
        <v>0</v>
      </c>
      <c r="S606" s="26">
        <v>0</v>
      </c>
      <c r="T606" s="31">
        <v>80</v>
      </c>
      <c r="U606" s="32">
        <v>100</v>
      </c>
      <c r="V606" s="11">
        <v>10</v>
      </c>
      <c r="W606" s="11">
        <v>60</v>
      </c>
      <c r="X606" s="11">
        <v>30</v>
      </c>
      <c r="Y606" s="11">
        <v>60</v>
      </c>
      <c r="Z606" s="37">
        <v>20</v>
      </c>
      <c r="AA606" s="38"/>
      <c r="AB606" s="9">
        <v>100</v>
      </c>
      <c r="AC606" s="9">
        <v>150</v>
      </c>
      <c r="AD606" s="9">
        <v>100</v>
      </c>
      <c r="AE606" s="9">
        <v>0</v>
      </c>
      <c r="AF606" s="9">
        <v>0</v>
      </c>
      <c r="AG606" s="9">
        <v>0</v>
      </c>
      <c r="AH606" s="9">
        <v>0</v>
      </c>
      <c r="AI606" s="9">
        <v>0</v>
      </c>
      <c r="AJ606" s="9">
        <v>0</v>
      </c>
      <c r="AK606" s="9"/>
      <c r="AL606" s="9"/>
      <c r="AM606" s="9"/>
      <c r="AN606" s="44">
        <f t="shared" si="46"/>
        <v>870</v>
      </c>
      <c r="AO606" s="9" t="str">
        <f>VLOOKUP(H606,'[1]3.公布版'!$H:$AN,33,0)</f>
        <v>神经内科</v>
      </c>
      <c r="AP606" s="9">
        <f t="shared" si="47"/>
        <v>13</v>
      </c>
      <c r="AQ606" s="9">
        <f>COUNTIF(AO:AO,AO606)</f>
        <v>42</v>
      </c>
      <c r="AR606" s="46">
        <f t="shared" si="48"/>
        <v>0.30952380952381</v>
      </c>
      <c r="AS606" s="47">
        <f t="shared" si="49"/>
        <v>1.25</v>
      </c>
      <c r="AT606" s="9">
        <v>1200</v>
      </c>
      <c r="AU606" s="9">
        <v>21</v>
      </c>
      <c r="AV606" s="48">
        <f t="shared" si="45"/>
        <v>1500</v>
      </c>
      <c r="AW606" s="9"/>
    </row>
    <row r="607" s="2" customFormat="1" ht="22" customHeight="1" spans="1:49">
      <c r="A607" s="9"/>
      <c r="B607" s="9"/>
      <c r="C607" s="9" t="s">
        <v>231</v>
      </c>
      <c r="D607" s="9">
        <v>601</v>
      </c>
      <c r="E607" s="17" t="s">
        <v>1320</v>
      </c>
      <c r="F607" s="11" t="s">
        <v>1321</v>
      </c>
      <c r="G607" s="11" t="s">
        <v>113</v>
      </c>
      <c r="H607" s="11" t="s">
        <v>231</v>
      </c>
      <c r="I607" s="11" t="s">
        <v>114</v>
      </c>
      <c r="J607" s="11" t="s">
        <v>103</v>
      </c>
      <c r="K607" s="11">
        <v>0</v>
      </c>
      <c r="L607" s="11">
        <v>0</v>
      </c>
      <c r="M607" s="11">
        <v>0</v>
      </c>
      <c r="N607" s="11">
        <v>160</v>
      </c>
      <c r="O607" s="26">
        <v>0</v>
      </c>
      <c r="P607" s="26">
        <v>2</v>
      </c>
      <c r="Q607" s="25">
        <v>1.5</v>
      </c>
      <c r="R607" s="26">
        <v>0</v>
      </c>
      <c r="S607" s="26">
        <v>0</v>
      </c>
      <c r="T607" s="31">
        <v>70</v>
      </c>
      <c r="U607" s="32">
        <v>100</v>
      </c>
      <c r="V607" s="11">
        <v>10</v>
      </c>
      <c r="W607" s="11">
        <v>80</v>
      </c>
      <c r="X607" s="11">
        <v>30</v>
      </c>
      <c r="Y607" s="11">
        <v>30</v>
      </c>
      <c r="Z607" s="37">
        <v>20</v>
      </c>
      <c r="AA607" s="38"/>
      <c r="AB607" s="9">
        <v>100</v>
      </c>
      <c r="AC607" s="9">
        <v>150</v>
      </c>
      <c r="AD607" s="9">
        <v>100</v>
      </c>
      <c r="AE607" s="9">
        <v>0</v>
      </c>
      <c r="AF607" s="9">
        <v>0</v>
      </c>
      <c r="AG607" s="9">
        <v>0</v>
      </c>
      <c r="AH607" s="9">
        <v>0</v>
      </c>
      <c r="AI607" s="9">
        <v>0</v>
      </c>
      <c r="AJ607" s="9">
        <v>0</v>
      </c>
      <c r="AK607" s="9"/>
      <c r="AL607" s="9"/>
      <c r="AM607" s="9"/>
      <c r="AN607" s="44">
        <f t="shared" si="46"/>
        <v>850</v>
      </c>
      <c r="AO607" s="9" t="str">
        <f>VLOOKUP(H607,'[1]3.公布版'!$H:$AN,33,0)</f>
        <v>神经内科</v>
      </c>
      <c r="AP607" s="9">
        <f t="shared" si="47"/>
        <v>14</v>
      </c>
      <c r="AQ607" s="9">
        <f>COUNTIF(AO:AO,AO607)</f>
        <v>42</v>
      </c>
      <c r="AR607" s="46">
        <f t="shared" si="48"/>
        <v>0.333333333333333</v>
      </c>
      <c r="AS607" s="47">
        <f t="shared" si="49"/>
        <v>1.25</v>
      </c>
      <c r="AT607" s="9">
        <v>1200</v>
      </c>
      <c r="AU607" s="9">
        <v>21</v>
      </c>
      <c r="AV607" s="48">
        <f t="shared" si="45"/>
        <v>1500</v>
      </c>
      <c r="AW607" s="9"/>
    </row>
    <row r="608" s="2" customFormat="1" ht="22" customHeight="1" spans="1:49">
      <c r="A608" s="9"/>
      <c r="B608" s="9"/>
      <c r="C608" s="9" t="s">
        <v>863</v>
      </c>
      <c r="D608" s="9">
        <v>602</v>
      </c>
      <c r="E608" s="17" t="s">
        <v>1322</v>
      </c>
      <c r="F608" s="11" t="s">
        <v>1323</v>
      </c>
      <c r="G608" s="11" t="s">
        <v>113</v>
      </c>
      <c r="H608" s="11" t="s">
        <v>231</v>
      </c>
      <c r="I608" s="11" t="s">
        <v>114</v>
      </c>
      <c r="J608" s="11" t="s">
        <v>103</v>
      </c>
      <c r="K608" s="11">
        <v>0</v>
      </c>
      <c r="L608" s="11">
        <v>0</v>
      </c>
      <c r="M608" s="11">
        <v>0</v>
      </c>
      <c r="N608" s="11">
        <v>160</v>
      </c>
      <c r="O608" s="26">
        <v>0</v>
      </c>
      <c r="P608" s="25">
        <v>1</v>
      </c>
      <c r="Q608" s="26">
        <v>1</v>
      </c>
      <c r="R608" s="26">
        <v>0</v>
      </c>
      <c r="S608" s="26">
        <v>0</v>
      </c>
      <c r="T608" s="61">
        <v>40</v>
      </c>
      <c r="U608" s="32">
        <v>100</v>
      </c>
      <c r="V608" s="11">
        <v>10</v>
      </c>
      <c r="W608" s="11">
        <v>40</v>
      </c>
      <c r="X608" s="11">
        <v>60</v>
      </c>
      <c r="Y608" s="11">
        <v>60</v>
      </c>
      <c r="Z608" s="37">
        <v>0</v>
      </c>
      <c r="AA608" s="38"/>
      <c r="AB608" s="9">
        <v>100</v>
      </c>
      <c r="AC608" s="9">
        <v>150</v>
      </c>
      <c r="AD608" s="9">
        <v>100</v>
      </c>
      <c r="AE608" s="9">
        <v>0</v>
      </c>
      <c r="AF608" s="9">
        <v>0</v>
      </c>
      <c r="AG608" s="9">
        <v>0</v>
      </c>
      <c r="AH608" s="9">
        <v>0</v>
      </c>
      <c r="AI608" s="9">
        <v>0</v>
      </c>
      <c r="AJ608" s="9">
        <v>0</v>
      </c>
      <c r="AK608" s="9"/>
      <c r="AL608" s="9"/>
      <c r="AM608" s="9"/>
      <c r="AN608" s="44">
        <f t="shared" si="46"/>
        <v>820</v>
      </c>
      <c r="AO608" s="9" t="str">
        <f>VLOOKUP(H608,'[1]3.公布版'!$H:$AN,33,0)</f>
        <v>神经内科</v>
      </c>
      <c r="AP608" s="9">
        <f t="shared" si="47"/>
        <v>15</v>
      </c>
      <c r="AQ608" s="9">
        <f>COUNTIF(AO:AO,AO608)</f>
        <v>42</v>
      </c>
      <c r="AR608" s="46">
        <f t="shared" si="48"/>
        <v>0.357142857142857</v>
      </c>
      <c r="AS608" s="47">
        <f t="shared" si="49"/>
        <v>1.25</v>
      </c>
      <c r="AT608" s="9">
        <v>1200</v>
      </c>
      <c r="AU608" s="9">
        <v>21</v>
      </c>
      <c r="AV608" s="48">
        <f t="shared" si="45"/>
        <v>1500</v>
      </c>
      <c r="AW608" s="9"/>
    </row>
    <row r="609" s="2" customFormat="1" ht="22" customHeight="1" spans="1:49">
      <c r="A609" s="9"/>
      <c r="B609" s="9"/>
      <c r="C609" s="9" t="s">
        <v>231</v>
      </c>
      <c r="D609" s="9">
        <v>603</v>
      </c>
      <c r="E609" s="17" t="s">
        <v>1324</v>
      </c>
      <c r="F609" s="11" t="s">
        <v>1325</v>
      </c>
      <c r="G609" s="11" t="s">
        <v>113</v>
      </c>
      <c r="H609" s="11" t="s">
        <v>231</v>
      </c>
      <c r="I609" s="11" t="s">
        <v>114</v>
      </c>
      <c r="J609" s="11" t="s">
        <v>103</v>
      </c>
      <c r="K609" s="11">
        <v>0</v>
      </c>
      <c r="L609" s="11">
        <v>0</v>
      </c>
      <c r="M609" s="11">
        <v>0</v>
      </c>
      <c r="N609" s="11">
        <v>160</v>
      </c>
      <c r="O609" s="26">
        <v>0</v>
      </c>
      <c r="P609" s="26">
        <v>3</v>
      </c>
      <c r="Q609" s="26">
        <v>1</v>
      </c>
      <c r="R609" s="26">
        <v>0</v>
      </c>
      <c r="S609" s="26">
        <v>0</v>
      </c>
      <c r="T609" s="31">
        <v>80</v>
      </c>
      <c r="U609" s="32">
        <v>100</v>
      </c>
      <c r="V609" s="11">
        <v>10</v>
      </c>
      <c r="W609" s="11">
        <v>80</v>
      </c>
      <c r="X609" s="11">
        <v>30</v>
      </c>
      <c r="Y609" s="11">
        <v>0</v>
      </c>
      <c r="Z609" s="37">
        <v>0</v>
      </c>
      <c r="AA609" s="38"/>
      <c r="AB609" s="9">
        <v>100</v>
      </c>
      <c r="AC609" s="9">
        <v>150</v>
      </c>
      <c r="AD609" s="9">
        <v>100</v>
      </c>
      <c r="AE609" s="9">
        <v>0</v>
      </c>
      <c r="AF609" s="9">
        <v>0</v>
      </c>
      <c r="AG609" s="9">
        <v>0</v>
      </c>
      <c r="AH609" s="9">
        <v>0</v>
      </c>
      <c r="AI609" s="9">
        <v>0</v>
      </c>
      <c r="AJ609" s="9">
        <v>0</v>
      </c>
      <c r="AK609" s="9"/>
      <c r="AL609" s="9"/>
      <c r="AM609" s="9"/>
      <c r="AN609" s="44">
        <f t="shared" si="46"/>
        <v>810</v>
      </c>
      <c r="AO609" s="9" t="str">
        <f>VLOOKUP(H609,'[1]3.公布版'!$H:$AN,33,0)</f>
        <v>神经内科</v>
      </c>
      <c r="AP609" s="9">
        <f t="shared" si="47"/>
        <v>16</v>
      </c>
      <c r="AQ609" s="9">
        <f>COUNTIF(AO:AO,AO609)</f>
        <v>42</v>
      </c>
      <c r="AR609" s="46">
        <f t="shared" si="48"/>
        <v>0.380952380952381</v>
      </c>
      <c r="AS609" s="47">
        <f t="shared" si="49"/>
        <v>1.25</v>
      </c>
      <c r="AT609" s="9">
        <v>1200</v>
      </c>
      <c r="AU609" s="9">
        <v>21</v>
      </c>
      <c r="AV609" s="48">
        <f t="shared" si="45"/>
        <v>1500</v>
      </c>
      <c r="AW609" s="9"/>
    </row>
    <row r="610" s="2" customFormat="1" ht="22" customHeight="1" spans="1:49">
      <c r="A610" s="9"/>
      <c r="B610" s="9"/>
      <c r="C610" s="9" t="s">
        <v>231</v>
      </c>
      <c r="D610" s="9">
        <v>604</v>
      </c>
      <c r="E610" s="17" t="s">
        <v>1326</v>
      </c>
      <c r="F610" s="11" t="s">
        <v>1327</v>
      </c>
      <c r="G610" s="11" t="s">
        <v>113</v>
      </c>
      <c r="H610" s="11" t="s">
        <v>231</v>
      </c>
      <c r="I610" s="11" t="s">
        <v>114</v>
      </c>
      <c r="J610" s="11" t="s">
        <v>103</v>
      </c>
      <c r="K610" s="11">
        <v>0</v>
      </c>
      <c r="L610" s="11">
        <v>0</v>
      </c>
      <c r="M610" s="11">
        <v>0</v>
      </c>
      <c r="N610" s="11">
        <v>160</v>
      </c>
      <c r="O610" s="26">
        <v>0</v>
      </c>
      <c r="P610" s="26">
        <v>4</v>
      </c>
      <c r="Q610" s="25">
        <v>4</v>
      </c>
      <c r="R610" s="26">
        <v>0</v>
      </c>
      <c r="S610" s="26">
        <v>0</v>
      </c>
      <c r="T610" s="31">
        <v>160</v>
      </c>
      <c r="U610" s="32">
        <v>100</v>
      </c>
      <c r="V610" s="11">
        <v>0</v>
      </c>
      <c r="W610" s="11">
        <v>20</v>
      </c>
      <c r="X610" s="11">
        <v>0</v>
      </c>
      <c r="Y610" s="11">
        <v>0</v>
      </c>
      <c r="Z610" s="37">
        <v>0</v>
      </c>
      <c r="AA610" s="38"/>
      <c r="AB610" s="9">
        <v>100</v>
      </c>
      <c r="AC610" s="9">
        <v>150</v>
      </c>
      <c r="AD610" s="9">
        <v>100</v>
      </c>
      <c r="AE610" s="9">
        <v>0</v>
      </c>
      <c r="AF610" s="9">
        <v>20</v>
      </c>
      <c r="AG610" s="9">
        <v>0</v>
      </c>
      <c r="AH610" s="9">
        <v>0</v>
      </c>
      <c r="AI610" s="9">
        <v>0</v>
      </c>
      <c r="AJ610" s="9">
        <v>0</v>
      </c>
      <c r="AK610" s="9"/>
      <c r="AL610" s="9"/>
      <c r="AM610" s="9"/>
      <c r="AN610" s="44">
        <f t="shared" si="46"/>
        <v>810</v>
      </c>
      <c r="AO610" s="9" t="str">
        <f>VLOOKUP(H610,'[1]3.公布版'!$H:$AN,33,0)</f>
        <v>神经内科</v>
      </c>
      <c r="AP610" s="9">
        <f t="shared" si="47"/>
        <v>16</v>
      </c>
      <c r="AQ610" s="9">
        <f>COUNTIF(AO:AO,AO610)</f>
        <v>42</v>
      </c>
      <c r="AR610" s="46">
        <f t="shared" si="48"/>
        <v>0.380952380952381</v>
      </c>
      <c r="AS610" s="47">
        <f t="shared" si="49"/>
        <v>1.25</v>
      </c>
      <c r="AT610" s="9">
        <v>1200</v>
      </c>
      <c r="AU610" s="9">
        <v>21</v>
      </c>
      <c r="AV610" s="48">
        <f t="shared" si="45"/>
        <v>1500</v>
      </c>
      <c r="AW610" s="9"/>
    </row>
    <row r="611" s="2" customFormat="1" ht="22" customHeight="1" spans="1:49">
      <c r="A611" s="9"/>
      <c r="B611" s="9"/>
      <c r="C611" s="9" t="s">
        <v>250</v>
      </c>
      <c r="D611" s="9">
        <v>605</v>
      </c>
      <c r="E611" s="17" t="s">
        <v>1328</v>
      </c>
      <c r="F611" s="11" t="s">
        <v>1329</v>
      </c>
      <c r="G611" s="11" t="s">
        <v>113</v>
      </c>
      <c r="H611" s="11" t="s">
        <v>231</v>
      </c>
      <c r="I611" s="11" t="s">
        <v>114</v>
      </c>
      <c r="J611" s="11" t="s">
        <v>103</v>
      </c>
      <c r="K611" s="11">
        <v>0</v>
      </c>
      <c r="L611" s="11">
        <v>0</v>
      </c>
      <c r="M611" s="11">
        <v>0</v>
      </c>
      <c r="N611" s="11">
        <v>160</v>
      </c>
      <c r="O611" s="26">
        <v>0</v>
      </c>
      <c r="P611" s="26">
        <v>4</v>
      </c>
      <c r="Q611" s="26">
        <v>1</v>
      </c>
      <c r="R611" s="26">
        <v>0</v>
      </c>
      <c r="S611" s="26">
        <v>0</v>
      </c>
      <c r="T611" s="31">
        <v>100</v>
      </c>
      <c r="U611" s="32">
        <v>100</v>
      </c>
      <c r="V611" s="11">
        <v>10</v>
      </c>
      <c r="W611" s="11">
        <v>0</v>
      </c>
      <c r="X611" s="11">
        <v>0</v>
      </c>
      <c r="Y611" s="11">
        <v>30</v>
      </c>
      <c r="Z611" s="37">
        <v>0</v>
      </c>
      <c r="AA611" s="38"/>
      <c r="AB611" s="9">
        <v>100</v>
      </c>
      <c r="AC611" s="9">
        <v>150</v>
      </c>
      <c r="AD611" s="9">
        <v>100</v>
      </c>
      <c r="AE611" s="9">
        <v>0</v>
      </c>
      <c r="AF611" s="9">
        <v>0</v>
      </c>
      <c r="AG611" s="9">
        <v>0</v>
      </c>
      <c r="AH611" s="9">
        <v>0</v>
      </c>
      <c r="AI611" s="9">
        <v>0</v>
      </c>
      <c r="AJ611" s="9">
        <v>0</v>
      </c>
      <c r="AK611" s="9"/>
      <c r="AL611" s="9"/>
      <c r="AM611" s="9"/>
      <c r="AN611" s="44">
        <f t="shared" si="46"/>
        <v>750</v>
      </c>
      <c r="AO611" s="9" t="str">
        <f>VLOOKUP(H611,'[1]3.公布版'!$H:$AN,33,0)</f>
        <v>神经内科</v>
      </c>
      <c r="AP611" s="9">
        <f t="shared" si="47"/>
        <v>18</v>
      </c>
      <c r="AQ611" s="9">
        <f>COUNTIF(AO:AO,AO611)</f>
        <v>42</v>
      </c>
      <c r="AR611" s="46">
        <f t="shared" si="48"/>
        <v>0.428571428571429</v>
      </c>
      <c r="AS611" s="47">
        <f t="shared" si="49"/>
        <v>1</v>
      </c>
      <c r="AT611" s="9">
        <v>1200</v>
      </c>
      <c r="AU611" s="9">
        <v>21</v>
      </c>
      <c r="AV611" s="48">
        <f t="shared" si="45"/>
        <v>1200</v>
      </c>
      <c r="AW611" s="9"/>
    </row>
    <row r="612" s="2" customFormat="1" ht="22" customHeight="1" spans="1:49">
      <c r="A612" s="9"/>
      <c r="B612" s="9"/>
      <c r="C612" s="9" t="s">
        <v>345</v>
      </c>
      <c r="D612" s="9">
        <v>606</v>
      </c>
      <c r="E612" s="17" t="s">
        <v>1330</v>
      </c>
      <c r="F612" s="11" t="s">
        <v>1331</v>
      </c>
      <c r="G612" s="11" t="s">
        <v>113</v>
      </c>
      <c r="H612" s="11" t="s">
        <v>231</v>
      </c>
      <c r="I612" s="11" t="s">
        <v>102</v>
      </c>
      <c r="J612" s="17" t="s">
        <v>103</v>
      </c>
      <c r="K612" s="11">
        <v>0</v>
      </c>
      <c r="L612" s="11">
        <v>0</v>
      </c>
      <c r="M612" s="11">
        <v>0</v>
      </c>
      <c r="N612" s="17">
        <v>160</v>
      </c>
      <c r="O612" s="26">
        <v>0</v>
      </c>
      <c r="P612" s="26">
        <v>6</v>
      </c>
      <c r="Q612" s="26">
        <v>2</v>
      </c>
      <c r="R612" s="26">
        <v>0</v>
      </c>
      <c r="S612" s="26">
        <v>0</v>
      </c>
      <c r="T612" s="34">
        <v>160</v>
      </c>
      <c r="U612" s="35">
        <v>100</v>
      </c>
      <c r="V612" s="17">
        <v>10</v>
      </c>
      <c r="W612" s="17">
        <v>80</v>
      </c>
      <c r="X612" s="17">
        <v>60</v>
      </c>
      <c r="Y612" s="17">
        <v>60</v>
      </c>
      <c r="Z612" s="37">
        <v>0</v>
      </c>
      <c r="AA612" s="9"/>
      <c r="AB612" s="9">
        <v>0</v>
      </c>
      <c r="AC612" s="9">
        <v>0</v>
      </c>
      <c r="AD612" s="9">
        <v>0</v>
      </c>
      <c r="AE612" s="9">
        <v>0</v>
      </c>
      <c r="AF612" s="9">
        <v>20</v>
      </c>
      <c r="AG612" s="9">
        <v>0</v>
      </c>
      <c r="AH612" s="9">
        <v>0</v>
      </c>
      <c r="AI612" s="9">
        <v>0</v>
      </c>
      <c r="AJ612" s="9">
        <v>0</v>
      </c>
      <c r="AK612" s="9"/>
      <c r="AL612" s="9"/>
      <c r="AM612" s="9"/>
      <c r="AN612" s="44">
        <f t="shared" si="46"/>
        <v>650</v>
      </c>
      <c r="AO612" s="9" t="str">
        <f>VLOOKUP(H612,'[1]3.公布版'!$H:$AN,33,0)</f>
        <v>神经内科</v>
      </c>
      <c r="AP612" s="9">
        <f t="shared" si="47"/>
        <v>19</v>
      </c>
      <c r="AQ612" s="9">
        <f>COUNTIF(AO:AO,AO612)</f>
        <v>42</v>
      </c>
      <c r="AR612" s="46">
        <f t="shared" si="48"/>
        <v>0.452380952380952</v>
      </c>
      <c r="AS612" s="47">
        <f t="shared" si="49"/>
        <v>1</v>
      </c>
      <c r="AT612" s="9">
        <v>1200</v>
      </c>
      <c r="AU612" s="9">
        <v>21</v>
      </c>
      <c r="AV612" s="48">
        <f t="shared" si="45"/>
        <v>1200</v>
      </c>
      <c r="AW612" s="9"/>
    </row>
    <row r="613" s="2" customFormat="1" ht="22" customHeight="1" spans="1:49">
      <c r="A613" s="9"/>
      <c r="B613" s="9"/>
      <c r="C613" s="9" t="s">
        <v>345</v>
      </c>
      <c r="D613" s="9">
        <v>607</v>
      </c>
      <c r="E613" s="17" t="s">
        <v>1332</v>
      </c>
      <c r="F613" s="11" t="s">
        <v>1333</v>
      </c>
      <c r="G613" s="11" t="s">
        <v>113</v>
      </c>
      <c r="H613" s="11" t="s">
        <v>231</v>
      </c>
      <c r="I613" s="11" t="s">
        <v>102</v>
      </c>
      <c r="J613" s="17" t="s">
        <v>103</v>
      </c>
      <c r="K613" s="11">
        <v>0</v>
      </c>
      <c r="L613" s="11">
        <v>0</v>
      </c>
      <c r="M613" s="11">
        <v>0</v>
      </c>
      <c r="N613" s="17">
        <v>160</v>
      </c>
      <c r="O613" s="26">
        <v>0</v>
      </c>
      <c r="P613" s="26">
        <v>6</v>
      </c>
      <c r="Q613" s="26">
        <v>2</v>
      </c>
      <c r="R613" s="26">
        <v>0</v>
      </c>
      <c r="S613" s="26">
        <v>0</v>
      </c>
      <c r="T613" s="34">
        <v>160</v>
      </c>
      <c r="U613" s="35">
        <v>100</v>
      </c>
      <c r="V613" s="17">
        <v>10</v>
      </c>
      <c r="W613" s="17">
        <v>80</v>
      </c>
      <c r="X613" s="17">
        <v>60</v>
      </c>
      <c r="Y613" s="17">
        <v>60</v>
      </c>
      <c r="Z613" s="37">
        <v>0</v>
      </c>
      <c r="AA613" s="9"/>
      <c r="AB613" s="9">
        <v>0</v>
      </c>
      <c r="AC613" s="9">
        <v>0</v>
      </c>
      <c r="AD613" s="9">
        <v>0</v>
      </c>
      <c r="AE613" s="9">
        <v>0</v>
      </c>
      <c r="AF613" s="9">
        <v>0</v>
      </c>
      <c r="AG613" s="9">
        <v>0</v>
      </c>
      <c r="AH613" s="9">
        <v>0</v>
      </c>
      <c r="AI613" s="9">
        <v>0</v>
      </c>
      <c r="AJ613" s="9">
        <v>0</v>
      </c>
      <c r="AK613" s="9"/>
      <c r="AL613" s="9"/>
      <c r="AM613" s="9"/>
      <c r="AN613" s="44">
        <f t="shared" si="46"/>
        <v>630</v>
      </c>
      <c r="AO613" s="9" t="str">
        <f>VLOOKUP(H613,'[1]3.公布版'!$H:$AN,33,0)</f>
        <v>神经内科</v>
      </c>
      <c r="AP613" s="9">
        <f t="shared" si="47"/>
        <v>20</v>
      </c>
      <c r="AQ613" s="9">
        <f>COUNTIF(AO:AO,AO613)</f>
        <v>42</v>
      </c>
      <c r="AR613" s="46">
        <f t="shared" si="48"/>
        <v>0.476190476190476</v>
      </c>
      <c r="AS613" s="47">
        <f t="shared" si="49"/>
        <v>1</v>
      </c>
      <c r="AT613" s="9">
        <v>1200</v>
      </c>
      <c r="AU613" s="9">
        <v>21</v>
      </c>
      <c r="AV613" s="48">
        <f t="shared" si="45"/>
        <v>1200</v>
      </c>
      <c r="AW613" s="9"/>
    </row>
    <row r="614" s="2" customFormat="1" ht="22" customHeight="1" spans="1:49">
      <c r="A614" s="9"/>
      <c r="B614" s="9"/>
      <c r="C614" s="9" t="s">
        <v>345</v>
      </c>
      <c r="D614" s="9">
        <v>608</v>
      </c>
      <c r="E614" s="17" t="s">
        <v>1334</v>
      </c>
      <c r="F614" s="11" t="s">
        <v>1335</v>
      </c>
      <c r="G614" s="11" t="s">
        <v>113</v>
      </c>
      <c r="H614" s="11" t="s">
        <v>231</v>
      </c>
      <c r="I614" s="11" t="s">
        <v>102</v>
      </c>
      <c r="J614" s="17" t="s">
        <v>103</v>
      </c>
      <c r="K614" s="11">
        <v>0</v>
      </c>
      <c r="L614" s="11">
        <v>0</v>
      </c>
      <c r="M614" s="11">
        <v>0</v>
      </c>
      <c r="N614" s="17">
        <v>160</v>
      </c>
      <c r="O614" s="26">
        <v>0</v>
      </c>
      <c r="P614" s="25">
        <v>5</v>
      </c>
      <c r="Q614" s="26">
        <v>1</v>
      </c>
      <c r="R614" s="26">
        <v>0</v>
      </c>
      <c r="S614" s="26">
        <v>0</v>
      </c>
      <c r="T614" s="34">
        <v>120</v>
      </c>
      <c r="U614" s="35">
        <v>100</v>
      </c>
      <c r="V614" s="17">
        <v>10</v>
      </c>
      <c r="W614" s="17">
        <v>80</v>
      </c>
      <c r="X614" s="17">
        <v>60</v>
      </c>
      <c r="Y614" s="17">
        <v>60</v>
      </c>
      <c r="Z614" s="37">
        <v>0</v>
      </c>
      <c r="AA614" s="9"/>
      <c r="AB614" s="9">
        <v>0</v>
      </c>
      <c r="AC614" s="9">
        <v>0</v>
      </c>
      <c r="AD614" s="9">
        <v>0</v>
      </c>
      <c r="AE614" s="9">
        <v>0</v>
      </c>
      <c r="AF614" s="9">
        <v>20</v>
      </c>
      <c r="AG614" s="9">
        <v>0</v>
      </c>
      <c r="AH614" s="9">
        <v>0</v>
      </c>
      <c r="AI614" s="9">
        <v>0</v>
      </c>
      <c r="AJ614" s="9">
        <v>0</v>
      </c>
      <c r="AK614" s="9"/>
      <c r="AL614" s="9"/>
      <c r="AM614" s="9"/>
      <c r="AN614" s="44">
        <f t="shared" si="46"/>
        <v>610</v>
      </c>
      <c r="AO614" s="9" t="str">
        <f>VLOOKUP(H614,'[1]3.公布版'!$H:$AN,33,0)</f>
        <v>神经内科</v>
      </c>
      <c r="AP614" s="9">
        <f t="shared" si="47"/>
        <v>21</v>
      </c>
      <c r="AQ614" s="9">
        <f>COUNTIF(AO:AO,AO614)</f>
        <v>42</v>
      </c>
      <c r="AR614" s="46">
        <f t="shared" si="48"/>
        <v>0.5</v>
      </c>
      <c r="AS614" s="47">
        <f t="shared" si="49"/>
        <v>1</v>
      </c>
      <c r="AT614" s="9">
        <v>1200</v>
      </c>
      <c r="AU614" s="9">
        <v>21</v>
      </c>
      <c r="AV614" s="48">
        <f t="shared" si="45"/>
        <v>1200</v>
      </c>
      <c r="AW614" s="9"/>
    </row>
    <row r="615" s="2" customFormat="1" ht="22" customHeight="1" spans="1:49">
      <c r="A615" s="9"/>
      <c r="B615" s="9"/>
      <c r="C615" s="9" t="s">
        <v>231</v>
      </c>
      <c r="D615" s="9">
        <v>609</v>
      </c>
      <c r="E615" s="17" t="s">
        <v>1336</v>
      </c>
      <c r="F615" s="11" t="s">
        <v>1337</v>
      </c>
      <c r="G615" s="11" t="s">
        <v>113</v>
      </c>
      <c r="H615" s="11" t="s">
        <v>231</v>
      </c>
      <c r="I615" s="11" t="s">
        <v>114</v>
      </c>
      <c r="J615" s="11" t="s">
        <v>103</v>
      </c>
      <c r="K615" s="11">
        <v>0</v>
      </c>
      <c r="L615" s="11">
        <v>0</v>
      </c>
      <c r="M615" s="11">
        <v>0</v>
      </c>
      <c r="N615" s="11">
        <v>160</v>
      </c>
      <c r="O615" s="26">
        <v>0</v>
      </c>
      <c r="P615" s="26">
        <v>3</v>
      </c>
      <c r="Q615" s="25">
        <v>5</v>
      </c>
      <c r="R615" s="26">
        <v>0</v>
      </c>
      <c r="S615" s="26">
        <v>0</v>
      </c>
      <c r="T615" s="31">
        <v>160</v>
      </c>
      <c r="U615" s="32">
        <v>100</v>
      </c>
      <c r="V615" s="11">
        <v>10</v>
      </c>
      <c r="W615" s="11">
        <v>80</v>
      </c>
      <c r="X615" s="11">
        <v>30</v>
      </c>
      <c r="Y615" s="11">
        <v>60</v>
      </c>
      <c r="Z615" s="37">
        <v>0</v>
      </c>
      <c r="AA615" s="38"/>
      <c r="AB615" s="9">
        <v>0</v>
      </c>
      <c r="AC615" s="9">
        <v>0</v>
      </c>
      <c r="AD615" s="9">
        <v>0</v>
      </c>
      <c r="AE615" s="9">
        <v>0</v>
      </c>
      <c r="AF615" s="9">
        <v>0</v>
      </c>
      <c r="AG615" s="9">
        <v>0</v>
      </c>
      <c r="AH615" s="9">
        <v>0</v>
      </c>
      <c r="AI615" s="9">
        <v>0</v>
      </c>
      <c r="AJ615" s="9">
        <v>0</v>
      </c>
      <c r="AK615" s="9"/>
      <c r="AL615" s="9"/>
      <c r="AM615" s="9"/>
      <c r="AN615" s="44">
        <f t="shared" si="46"/>
        <v>600</v>
      </c>
      <c r="AO615" s="9" t="str">
        <f>VLOOKUP(H615,'[1]3.公布版'!$H:$AN,33,0)</f>
        <v>神经内科</v>
      </c>
      <c r="AP615" s="9">
        <f t="shared" si="47"/>
        <v>22</v>
      </c>
      <c r="AQ615" s="9">
        <f>COUNTIF(AO:AO,AO615)</f>
        <v>42</v>
      </c>
      <c r="AR615" s="46">
        <f t="shared" si="48"/>
        <v>0.523809523809524</v>
      </c>
      <c r="AS615" s="47">
        <f t="shared" si="49"/>
        <v>1</v>
      </c>
      <c r="AT615" s="9">
        <v>1200</v>
      </c>
      <c r="AU615" s="9">
        <v>21</v>
      </c>
      <c r="AV615" s="48">
        <f t="shared" si="45"/>
        <v>1200</v>
      </c>
      <c r="AW615" s="9"/>
    </row>
    <row r="616" s="1" customFormat="1" ht="22" customHeight="1" spans="1:49">
      <c r="A616" s="9"/>
      <c r="B616" s="9"/>
      <c r="C616" s="9" t="s">
        <v>345</v>
      </c>
      <c r="D616" s="9">
        <v>610</v>
      </c>
      <c r="E616" s="17" t="s">
        <v>1338</v>
      </c>
      <c r="F616" s="11" t="s">
        <v>1339</v>
      </c>
      <c r="G616" s="11" t="s">
        <v>113</v>
      </c>
      <c r="H616" s="11" t="s">
        <v>231</v>
      </c>
      <c r="I616" s="11" t="s">
        <v>102</v>
      </c>
      <c r="J616" s="17" t="s">
        <v>103</v>
      </c>
      <c r="K616" s="11">
        <v>0</v>
      </c>
      <c r="L616" s="11">
        <v>0</v>
      </c>
      <c r="M616" s="11">
        <v>0</v>
      </c>
      <c r="N616" s="17">
        <v>160</v>
      </c>
      <c r="O616" s="26">
        <v>0</v>
      </c>
      <c r="P616" s="26">
        <v>6</v>
      </c>
      <c r="Q616" s="26">
        <v>2</v>
      </c>
      <c r="R616" s="26">
        <v>0</v>
      </c>
      <c r="S616" s="26">
        <v>0</v>
      </c>
      <c r="T616" s="34">
        <v>160</v>
      </c>
      <c r="U616" s="35">
        <v>100</v>
      </c>
      <c r="V616" s="17">
        <v>10</v>
      </c>
      <c r="W616" s="17">
        <v>80</v>
      </c>
      <c r="X616" s="17">
        <v>60</v>
      </c>
      <c r="Y616" s="17">
        <v>30</v>
      </c>
      <c r="Z616" s="37">
        <v>0</v>
      </c>
      <c r="AA616" s="9"/>
      <c r="AB616" s="9">
        <v>0</v>
      </c>
      <c r="AC616" s="9">
        <v>0</v>
      </c>
      <c r="AD616" s="9">
        <v>0</v>
      </c>
      <c r="AE616" s="9">
        <v>0</v>
      </c>
      <c r="AF616" s="9">
        <v>0</v>
      </c>
      <c r="AG616" s="9">
        <v>0</v>
      </c>
      <c r="AH616" s="9">
        <v>0</v>
      </c>
      <c r="AI616" s="9">
        <v>0</v>
      </c>
      <c r="AJ616" s="9">
        <v>0</v>
      </c>
      <c r="AK616" s="9"/>
      <c r="AL616" s="9"/>
      <c r="AM616" s="9"/>
      <c r="AN616" s="44">
        <f t="shared" si="46"/>
        <v>600</v>
      </c>
      <c r="AO616" s="9" t="str">
        <f>VLOOKUP(H616,'[1]3.公布版'!$H:$AN,33,0)</f>
        <v>神经内科</v>
      </c>
      <c r="AP616" s="9">
        <f t="shared" si="47"/>
        <v>22</v>
      </c>
      <c r="AQ616" s="9">
        <f>COUNTIF(AO:AO,AO616)</f>
        <v>42</v>
      </c>
      <c r="AR616" s="46">
        <f t="shared" si="48"/>
        <v>0.523809523809524</v>
      </c>
      <c r="AS616" s="47">
        <f t="shared" si="49"/>
        <v>1</v>
      </c>
      <c r="AT616" s="9">
        <v>1200</v>
      </c>
      <c r="AU616" s="9">
        <v>21</v>
      </c>
      <c r="AV616" s="48">
        <f t="shared" si="45"/>
        <v>1200</v>
      </c>
      <c r="AW616" s="9"/>
    </row>
    <row r="617" s="1" customFormat="1" ht="22" customHeight="1" spans="1:49">
      <c r="A617" s="9"/>
      <c r="B617" s="9"/>
      <c r="C617" s="9" t="s">
        <v>231</v>
      </c>
      <c r="D617" s="9">
        <v>611</v>
      </c>
      <c r="E617" s="17" t="s">
        <v>1340</v>
      </c>
      <c r="F617" s="11" t="s">
        <v>1341</v>
      </c>
      <c r="G617" s="11" t="s">
        <v>113</v>
      </c>
      <c r="H617" s="11" t="s">
        <v>231</v>
      </c>
      <c r="I617" s="11" t="s">
        <v>102</v>
      </c>
      <c r="J617" s="11" t="s">
        <v>103</v>
      </c>
      <c r="K617" s="11">
        <v>0</v>
      </c>
      <c r="L617" s="11">
        <v>0</v>
      </c>
      <c r="M617" s="11">
        <v>0</v>
      </c>
      <c r="N617" s="11">
        <v>160</v>
      </c>
      <c r="O617" s="26">
        <v>0</v>
      </c>
      <c r="P617" s="26">
        <v>3</v>
      </c>
      <c r="Q617" s="26">
        <v>1</v>
      </c>
      <c r="R617" s="26">
        <v>0</v>
      </c>
      <c r="S617" s="26">
        <v>0</v>
      </c>
      <c r="T617" s="31">
        <v>80</v>
      </c>
      <c r="U617" s="32">
        <v>100</v>
      </c>
      <c r="V617" s="11">
        <v>10</v>
      </c>
      <c r="W617" s="11">
        <v>80</v>
      </c>
      <c r="X617" s="11">
        <v>30</v>
      </c>
      <c r="Y617" s="11">
        <v>90</v>
      </c>
      <c r="Z617" s="37">
        <v>20</v>
      </c>
      <c r="AA617" s="38"/>
      <c r="AB617" s="9">
        <v>0</v>
      </c>
      <c r="AC617" s="9">
        <v>0</v>
      </c>
      <c r="AD617" s="9">
        <v>0</v>
      </c>
      <c r="AE617" s="9">
        <v>0</v>
      </c>
      <c r="AF617" s="9">
        <v>20</v>
      </c>
      <c r="AG617" s="9">
        <v>0</v>
      </c>
      <c r="AH617" s="9">
        <v>0</v>
      </c>
      <c r="AI617" s="9">
        <v>0</v>
      </c>
      <c r="AJ617" s="9">
        <v>0</v>
      </c>
      <c r="AK617" s="9"/>
      <c r="AL617" s="9"/>
      <c r="AM617" s="9"/>
      <c r="AN617" s="44">
        <f t="shared" si="46"/>
        <v>590</v>
      </c>
      <c r="AO617" s="9" t="str">
        <f>VLOOKUP(H617,'[1]3.公布版'!$H:$AN,33,0)</f>
        <v>神经内科</v>
      </c>
      <c r="AP617" s="9">
        <f t="shared" si="47"/>
        <v>24</v>
      </c>
      <c r="AQ617" s="9">
        <f>COUNTIF(AO:AO,AO617)</f>
        <v>42</v>
      </c>
      <c r="AR617" s="46">
        <f t="shared" si="48"/>
        <v>0.571428571428571</v>
      </c>
      <c r="AS617" s="47">
        <f t="shared" si="49"/>
        <v>1</v>
      </c>
      <c r="AT617" s="9">
        <v>1200</v>
      </c>
      <c r="AU617" s="9">
        <v>21</v>
      </c>
      <c r="AV617" s="48">
        <f t="shared" si="45"/>
        <v>1200</v>
      </c>
      <c r="AW617" s="9"/>
    </row>
    <row r="618" s="1" customFormat="1" ht="22" customHeight="1" spans="1:49">
      <c r="A618" s="9"/>
      <c r="B618" s="9"/>
      <c r="C618" s="9" t="s">
        <v>231</v>
      </c>
      <c r="D618" s="9">
        <v>612</v>
      </c>
      <c r="E618" s="17" t="s">
        <v>1342</v>
      </c>
      <c r="F618" s="11" t="s">
        <v>1343</v>
      </c>
      <c r="G618" s="11" t="s">
        <v>113</v>
      </c>
      <c r="H618" s="11" t="s">
        <v>231</v>
      </c>
      <c r="I618" s="11" t="s">
        <v>102</v>
      </c>
      <c r="J618" s="11" t="s">
        <v>103</v>
      </c>
      <c r="K618" s="11">
        <v>0</v>
      </c>
      <c r="L618" s="11">
        <v>0</v>
      </c>
      <c r="M618" s="11">
        <v>0</v>
      </c>
      <c r="N618" s="11">
        <v>160</v>
      </c>
      <c r="O618" s="26">
        <v>0</v>
      </c>
      <c r="P618" s="26">
        <v>3</v>
      </c>
      <c r="Q618" s="26">
        <v>2</v>
      </c>
      <c r="R618" s="26">
        <v>0</v>
      </c>
      <c r="S618" s="26">
        <v>0</v>
      </c>
      <c r="T618" s="31">
        <v>100</v>
      </c>
      <c r="U618" s="32">
        <v>100</v>
      </c>
      <c r="V618" s="11">
        <v>10</v>
      </c>
      <c r="W618" s="11">
        <v>80</v>
      </c>
      <c r="X618" s="11">
        <v>60</v>
      </c>
      <c r="Y618" s="11">
        <v>60</v>
      </c>
      <c r="Z618" s="37">
        <v>20</v>
      </c>
      <c r="AA618" s="38"/>
      <c r="AB618" s="9">
        <v>0</v>
      </c>
      <c r="AC618" s="9">
        <v>0</v>
      </c>
      <c r="AD618" s="9">
        <v>0</v>
      </c>
      <c r="AE618" s="9">
        <v>0</v>
      </c>
      <c r="AF618" s="9">
        <v>0</v>
      </c>
      <c r="AG618" s="9">
        <v>0</v>
      </c>
      <c r="AH618" s="9">
        <v>0</v>
      </c>
      <c r="AI618" s="9">
        <v>0</v>
      </c>
      <c r="AJ618" s="9">
        <v>0</v>
      </c>
      <c r="AK618" s="9"/>
      <c r="AL618" s="9"/>
      <c r="AM618" s="9"/>
      <c r="AN618" s="44">
        <f t="shared" si="46"/>
        <v>590</v>
      </c>
      <c r="AO618" s="9" t="str">
        <f>VLOOKUP(H618,'[1]3.公布版'!$H:$AN,33,0)</f>
        <v>神经内科</v>
      </c>
      <c r="AP618" s="9">
        <f t="shared" si="47"/>
        <v>24</v>
      </c>
      <c r="AQ618" s="9">
        <f>COUNTIF(AO:AO,AO618)</f>
        <v>42</v>
      </c>
      <c r="AR618" s="46">
        <f t="shared" si="48"/>
        <v>0.571428571428571</v>
      </c>
      <c r="AS618" s="47">
        <f t="shared" si="49"/>
        <v>1</v>
      </c>
      <c r="AT618" s="9">
        <v>1200</v>
      </c>
      <c r="AU618" s="9">
        <v>21</v>
      </c>
      <c r="AV618" s="48">
        <f t="shared" si="45"/>
        <v>1200</v>
      </c>
      <c r="AW618" s="9"/>
    </row>
    <row r="619" s="1" customFormat="1" ht="22" customHeight="1" spans="1:49">
      <c r="A619" s="9"/>
      <c r="B619" s="9"/>
      <c r="C619" s="9" t="s">
        <v>345</v>
      </c>
      <c r="D619" s="9">
        <v>613</v>
      </c>
      <c r="E619" s="17" t="s">
        <v>1344</v>
      </c>
      <c r="F619" s="11" t="s">
        <v>1345</v>
      </c>
      <c r="G619" s="11" t="s">
        <v>113</v>
      </c>
      <c r="H619" s="11" t="s">
        <v>231</v>
      </c>
      <c r="I619" s="11" t="s">
        <v>102</v>
      </c>
      <c r="J619" s="17" t="s">
        <v>103</v>
      </c>
      <c r="K619" s="11">
        <v>0</v>
      </c>
      <c r="L619" s="11">
        <v>0</v>
      </c>
      <c r="M619" s="11">
        <v>0</v>
      </c>
      <c r="N619" s="17">
        <v>160</v>
      </c>
      <c r="O619" s="26">
        <v>0</v>
      </c>
      <c r="P619" s="26">
        <v>6</v>
      </c>
      <c r="Q619" s="26">
        <v>1</v>
      </c>
      <c r="R619" s="26">
        <v>0</v>
      </c>
      <c r="S619" s="26">
        <v>0</v>
      </c>
      <c r="T619" s="34">
        <v>140</v>
      </c>
      <c r="U619" s="35">
        <v>100</v>
      </c>
      <c r="V619" s="17">
        <v>0</v>
      </c>
      <c r="W619" s="17">
        <v>60</v>
      </c>
      <c r="X619" s="17">
        <v>60</v>
      </c>
      <c r="Y619" s="17">
        <v>60</v>
      </c>
      <c r="Z619" s="37">
        <v>0</v>
      </c>
      <c r="AA619" s="9"/>
      <c r="AB619" s="9">
        <v>0</v>
      </c>
      <c r="AC619" s="9">
        <v>0</v>
      </c>
      <c r="AD619" s="9">
        <v>0</v>
      </c>
      <c r="AE619" s="9">
        <v>0</v>
      </c>
      <c r="AF619" s="9">
        <v>0</v>
      </c>
      <c r="AG619" s="9">
        <v>0</v>
      </c>
      <c r="AH619" s="9">
        <v>0</v>
      </c>
      <c r="AI619" s="9">
        <v>0</v>
      </c>
      <c r="AJ619" s="9">
        <v>0</v>
      </c>
      <c r="AK619" s="9"/>
      <c r="AL619" s="9"/>
      <c r="AM619" s="9"/>
      <c r="AN619" s="44">
        <f t="shared" si="46"/>
        <v>580</v>
      </c>
      <c r="AO619" s="9" t="str">
        <f>VLOOKUP(H619,'[1]3.公布版'!$H:$AN,33,0)</f>
        <v>神经内科</v>
      </c>
      <c r="AP619" s="9">
        <f t="shared" si="47"/>
        <v>26</v>
      </c>
      <c r="AQ619" s="9">
        <f>COUNTIF(AO:AO,AO619)</f>
        <v>42</v>
      </c>
      <c r="AR619" s="46">
        <f t="shared" si="48"/>
        <v>0.619047619047619</v>
      </c>
      <c r="AS619" s="47">
        <f t="shared" si="49"/>
        <v>0.75</v>
      </c>
      <c r="AT619" s="9">
        <v>1200</v>
      </c>
      <c r="AU619" s="9">
        <v>21</v>
      </c>
      <c r="AV619" s="48">
        <f t="shared" si="45"/>
        <v>900</v>
      </c>
      <c r="AW619" s="9"/>
    </row>
    <row r="620" s="1" customFormat="1" ht="22" customHeight="1" spans="1:49">
      <c r="A620" s="9"/>
      <c r="B620" s="9"/>
      <c r="C620" s="9" t="s">
        <v>231</v>
      </c>
      <c r="D620" s="9">
        <v>614</v>
      </c>
      <c r="E620" s="17" t="s">
        <v>1346</v>
      </c>
      <c r="F620" s="11" t="s">
        <v>1347</v>
      </c>
      <c r="G620" s="11" t="s">
        <v>113</v>
      </c>
      <c r="H620" s="11" t="s">
        <v>231</v>
      </c>
      <c r="I620" s="11" t="s">
        <v>102</v>
      </c>
      <c r="J620" s="11" t="s">
        <v>103</v>
      </c>
      <c r="K620" s="11">
        <v>0</v>
      </c>
      <c r="L620" s="11">
        <v>0</v>
      </c>
      <c r="M620" s="11">
        <v>0</v>
      </c>
      <c r="N620" s="11">
        <v>160</v>
      </c>
      <c r="O620" s="26">
        <v>0</v>
      </c>
      <c r="P620" s="26">
        <v>3</v>
      </c>
      <c r="Q620" s="26">
        <v>2</v>
      </c>
      <c r="R620" s="26">
        <v>0</v>
      </c>
      <c r="S620" s="26">
        <v>0</v>
      </c>
      <c r="T620" s="31">
        <v>100</v>
      </c>
      <c r="U620" s="32">
        <v>100</v>
      </c>
      <c r="V620" s="11">
        <v>10</v>
      </c>
      <c r="W620" s="11">
        <v>80</v>
      </c>
      <c r="X620" s="11">
        <v>60</v>
      </c>
      <c r="Y620" s="11">
        <v>60</v>
      </c>
      <c r="Z620" s="37">
        <v>0</v>
      </c>
      <c r="AA620" s="38"/>
      <c r="AB620" s="9">
        <v>0</v>
      </c>
      <c r="AC620" s="9">
        <v>0</v>
      </c>
      <c r="AD620" s="9">
        <v>0</v>
      </c>
      <c r="AE620" s="9">
        <v>0</v>
      </c>
      <c r="AF620" s="9">
        <v>0</v>
      </c>
      <c r="AG620" s="9">
        <v>0</v>
      </c>
      <c r="AH620" s="9">
        <v>0</v>
      </c>
      <c r="AI620" s="9">
        <v>0</v>
      </c>
      <c r="AJ620" s="9">
        <v>0</v>
      </c>
      <c r="AK620" s="9"/>
      <c r="AL620" s="9"/>
      <c r="AM620" s="9"/>
      <c r="AN620" s="44">
        <f t="shared" si="46"/>
        <v>570</v>
      </c>
      <c r="AO620" s="9" t="str">
        <f>VLOOKUP(H620,'[1]3.公布版'!$H:$AN,33,0)</f>
        <v>神经内科</v>
      </c>
      <c r="AP620" s="9">
        <f t="shared" si="47"/>
        <v>27</v>
      </c>
      <c r="AQ620" s="9">
        <f>COUNTIF(AO:AO,AO620)</f>
        <v>42</v>
      </c>
      <c r="AR620" s="46">
        <f t="shared" si="48"/>
        <v>0.642857142857143</v>
      </c>
      <c r="AS620" s="47">
        <f t="shared" si="49"/>
        <v>0.75</v>
      </c>
      <c r="AT620" s="9">
        <v>1200</v>
      </c>
      <c r="AU620" s="9">
        <v>21</v>
      </c>
      <c r="AV620" s="48">
        <f t="shared" si="45"/>
        <v>900</v>
      </c>
      <c r="AW620" s="9"/>
    </row>
    <row r="621" s="1" customFormat="1" ht="22" customHeight="1" spans="1:49">
      <c r="A621" s="9"/>
      <c r="B621" s="9"/>
      <c r="C621" s="9" t="s">
        <v>161</v>
      </c>
      <c r="D621" s="9">
        <v>615</v>
      </c>
      <c r="E621" s="15" t="s">
        <v>1348</v>
      </c>
      <c r="F621" s="11" t="s">
        <v>1349</v>
      </c>
      <c r="G621" s="11" t="s">
        <v>113</v>
      </c>
      <c r="H621" s="11" t="s">
        <v>231</v>
      </c>
      <c r="I621" s="11" t="s">
        <v>114</v>
      </c>
      <c r="J621" s="17" t="s">
        <v>103</v>
      </c>
      <c r="K621" s="17">
        <v>0</v>
      </c>
      <c r="L621" s="17">
        <v>0</v>
      </c>
      <c r="M621" s="17">
        <v>0</v>
      </c>
      <c r="N621" s="17">
        <v>160</v>
      </c>
      <c r="O621" s="26">
        <v>0</v>
      </c>
      <c r="P621" s="26">
        <v>0</v>
      </c>
      <c r="Q621" s="26">
        <v>1</v>
      </c>
      <c r="R621" s="26">
        <v>0</v>
      </c>
      <c r="S621" s="26">
        <v>0</v>
      </c>
      <c r="T621" s="34">
        <v>20</v>
      </c>
      <c r="U621" s="35">
        <v>100</v>
      </c>
      <c r="V621" s="17">
        <v>10</v>
      </c>
      <c r="W621" s="17">
        <v>80</v>
      </c>
      <c r="X621" s="17">
        <v>60</v>
      </c>
      <c r="Y621" s="17">
        <v>120</v>
      </c>
      <c r="Z621" s="13">
        <v>0</v>
      </c>
      <c r="AA621" s="9"/>
      <c r="AB621" s="9">
        <v>0</v>
      </c>
      <c r="AC621" s="9">
        <v>0</v>
      </c>
      <c r="AD621" s="9">
        <v>0</v>
      </c>
      <c r="AE621" s="9">
        <v>0</v>
      </c>
      <c r="AF621" s="9">
        <v>0</v>
      </c>
      <c r="AG621" s="9">
        <v>0</v>
      </c>
      <c r="AH621" s="9">
        <v>0</v>
      </c>
      <c r="AI621" s="9">
        <v>0</v>
      </c>
      <c r="AJ621" s="9">
        <v>0</v>
      </c>
      <c r="AK621" s="9"/>
      <c r="AL621" s="9"/>
      <c r="AM621" s="9"/>
      <c r="AN621" s="44">
        <f t="shared" si="46"/>
        <v>550</v>
      </c>
      <c r="AO621" s="9" t="str">
        <f>VLOOKUP(H621,'[1]3.公布版'!$H:$AN,33,0)</f>
        <v>神经内科</v>
      </c>
      <c r="AP621" s="9">
        <f t="shared" si="47"/>
        <v>28</v>
      </c>
      <c r="AQ621" s="9">
        <f>COUNTIF(AO:AO,AO621)</f>
        <v>42</v>
      </c>
      <c r="AR621" s="46">
        <f t="shared" si="48"/>
        <v>0.666666666666667</v>
      </c>
      <c r="AS621" s="47">
        <f t="shared" si="49"/>
        <v>0.75</v>
      </c>
      <c r="AT621" s="9">
        <v>1200</v>
      </c>
      <c r="AU621" s="9">
        <v>21</v>
      </c>
      <c r="AV621" s="48">
        <f t="shared" si="45"/>
        <v>900</v>
      </c>
      <c r="AW621" s="9"/>
    </row>
    <row r="622" s="1" customFormat="1" ht="22" customHeight="1" spans="1:49">
      <c r="A622" s="9"/>
      <c r="B622" s="9"/>
      <c r="C622" s="9" t="s">
        <v>345</v>
      </c>
      <c r="D622" s="9">
        <v>616</v>
      </c>
      <c r="E622" s="17" t="s">
        <v>1350</v>
      </c>
      <c r="F622" s="11" t="s">
        <v>1351</v>
      </c>
      <c r="G622" s="11" t="s">
        <v>100</v>
      </c>
      <c r="H622" s="11" t="s">
        <v>231</v>
      </c>
      <c r="I622" s="11" t="s">
        <v>102</v>
      </c>
      <c r="J622" s="17" t="s">
        <v>103</v>
      </c>
      <c r="K622" s="11">
        <v>0</v>
      </c>
      <c r="L622" s="11">
        <v>0</v>
      </c>
      <c r="M622" s="11">
        <v>0</v>
      </c>
      <c r="N622" s="17">
        <v>160</v>
      </c>
      <c r="O622" s="26">
        <v>0</v>
      </c>
      <c r="P622" s="25">
        <v>5</v>
      </c>
      <c r="Q622" s="26">
        <v>1</v>
      </c>
      <c r="R622" s="26">
        <v>0</v>
      </c>
      <c r="S622" s="26">
        <v>0</v>
      </c>
      <c r="T622" s="34">
        <v>120</v>
      </c>
      <c r="U622" s="35">
        <v>100</v>
      </c>
      <c r="V622" s="17">
        <v>10</v>
      </c>
      <c r="W622" s="17">
        <v>80</v>
      </c>
      <c r="X622" s="17">
        <v>30</v>
      </c>
      <c r="Y622" s="17">
        <v>30</v>
      </c>
      <c r="Z622" s="37">
        <v>0</v>
      </c>
      <c r="AA622" s="9"/>
      <c r="AB622" s="9">
        <v>0</v>
      </c>
      <c r="AC622" s="9">
        <v>0</v>
      </c>
      <c r="AD622" s="9">
        <v>0</v>
      </c>
      <c r="AE622" s="9">
        <v>0</v>
      </c>
      <c r="AF622" s="9">
        <v>20</v>
      </c>
      <c r="AG622" s="9">
        <v>0</v>
      </c>
      <c r="AH622" s="9">
        <v>0</v>
      </c>
      <c r="AI622" s="9">
        <v>0</v>
      </c>
      <c r="AJ622" s="9">
        <v>0</v>
      </c>
      <c r="AK622" s="9"/>
      <c r="AL622" s="9"/>
      <c r="AM622" s="9"/>
      <c r="AN622" s="44">
        <f t="shared" si="46"/>
        <v>550</v>
      </c>
      <c r="AO622" s="9" t="str">
        <f>VLOOKUP(H622,'[1]3.公布版'!$H:$AN,33,0)</f>
        <v>神经内科</v>
      </c>
      <c r="AP622" s="9">
        <f t="shared" si="47"/>
        <v>28</v>
      </c>
      <c r="AQ622" s="9">
        <f>COUNTIF(AO:AO,AO622)</f>
        <v>42</v>
      </c>
      <c r="AR622" s="46">
        <f t="shared" si="48"/>
        <v>0.666666666666667</v>
      </c>
      <c r="AS622" s="47">
        <f t="shared" si="49"/>
        <v>0.75</v>
      </c>
      <c r="AT622" s="9">
        <v>1200</v>
      </c>
      <c r="AU622" s="9">
        <v>21</v>
      </c>
      <c r="AV622" s="48">
        <f t="shared" si="45"/>
        <v>900</v>
      </c>
      <c r="AW622" s="9"/>
    </row>
    <row r="623" s="1" customFormat="1" ht="22" customHeight="1" spans="1:49">
      <c r="A623" s="9"/>
      <c r="B623" s="9"/>
      <c r="C623" s="9" t="s">
        <v>250</v>
      </c>
      <c r="D623" s="9">
        <v>617</v>
      </c>
      <c r="E623" s="17" t="s">
        <v>1352</v>
      </c>
      <c r="F623" s="11" t="s">
        <v>1353</v>
      </c>
      <c r="G623" s="11" t="s">
        <v>113</v>
      </c>
      <c r="H623" s="11" t="s">
        <v>231</v>
      </c>
      <c r="I623" s="11" t="s">
        <v>114</v>
      </c>
      <c r="J623" s="11" t="s">
        <v>103</v>
      </c>
      <c r="K623" s="11">
        <v>0</v>
      </c>
      <c r="L623" s="11">
        <v>0</v>
      </c>
      <c r="M623" s="11">
        <v>0</v>
      </c>
      <c r="N623" s="11">
        <v>160</v>
      </c>
      <c r="O623" s="26">
        <v>0</v>
      </c>
      <c r="P623" s="26">
        <v>3</v>
      </c>
      <c r="Q623" s="26">
        <v>2</v>
      </c>
      <c r="R623" s="26">
        <v>0</v>
      </c>
      <c r="S623" s="26">
        <v>0</v>
      </c>
      <c r="T623" s="31">
        <v>100</v>
      </c>
      <c r="U623" s="32">
        <v>100</v>
      </c>
      <c r="V623" s="11">
        <v>10</v>
      </c>
      <c r="W623" s="11">
        <v>20</v>
      </c>
      <c r="X623" s="11">
        <v>0</v>
      </c>
      <c r="Y623" s="11">
        <v>60</v>
      </c>
      <c r="Z623" s="37">
        <v>0</v>
      </c>
      <c r="AA623" s="38"/>
      <c r="AB623" s="9">
        <v>100</v>
      </c>
      <c r="AC623" s="9">
        <v>0</v>
      </c>
      <c r="AD623" s="9">
        <v>0</v>
      </c>
      <c r="AE623" s="9">
        <v>0</v>
      </c>
      <c r="AF623" s="9">
        <v>0</v>
      </c>
      <c r="AG623" s="9">
        <v>0</v>
      </c>
      <c r="AH623" s="9">
        <v>0</v>
      </c>
      <c r="AI623" s="9">
        <v>0</v>
      </c>
      <c r="AJ623" s="9">
        <v>0</v>
      </c>
      <c r="AK623" s="9"/>
      <c r="AL623" s="9"/>
      <c r="AM623" s="9"/>
      <c r="AN623" s="44">
        <f t="shared" si="46"/>
        <v>550</v>
      </c>
      <c r="AO623" s="9" t="str">
        <f>VLOOKUP(H623,'[1]3.公布版'!$H:$AN,33,0)</f>
        <v>神经内科</v>
      </c>
      <c r="AP623" s="9">
        <f t="shared" si="47"/>
        <v>28</v>
      </c>
      <c r="AQ623" s="9">
        <f>COUNTIF(AO:AO,AO623)</f>
        <v>42</v>
      </c>
      <c r="AR623" s="46">
        <f t="shared" si="48"/>
        <v>0.666666666666667</v>
      </c>
      <c r="AS623" s="47">
        <f t="shared" si="49"/>
        <v>0.75</v>
      </c>
      <c r="AT623" s="9">
        <v>1200</v>
      </c>
      <c r="AU623" s="9">
        <v>21</v>
      </c>
      <c r="AV623" s="48">
        <f t="shared" si="45"/>
        <v>900</v>
      </c>
      <c r="AW623" s="9"/>
    </row>
    <row r="624" s="2" customFormat="1" ht="22" customHeight="1" spans="1:49">
      <c r="A624" s="9"/>
      <c r="B624" s="9"/>
      <c r="C624" s="9" t="s">
        <v>231</v>
      </c>
      <c r="D624" s="9">
        <v>618</v>
      </c>
      <c r="E624" s="17" t="s">
        <v>1354</v>
      </c>
      <c r="F624" s="11" t="s">
        <v>1355</v>
      </c>
      <c r="G624" s="11" t="s">
        <v>113</v>
      </c>
      <c r="H624" s="11" t="s">
        <v>231</v>
      </c>
      <c r="I624" s="11" t="s">
        <v>114</v>
      </c>
      <c r="J624" s="11" t="s">
        <v>103</v>
      </c>
      <c r="K624" s="11">
        <v>0</v>
      </c>
      <c r="L624" s="11">
        <v>0</v>
      </c>
      <c r="M624" s="11">
        <v>0</v>
      </c>
      <c r="N624" s="11">
        <v>160</v>
      </c>
      <c r="O624" s="26">
        <v>0</v>
      </c>
      <c r="P624" s="26">
        <v>2</v>
      </c>
      <c r="Q624" s="26">
        <v>2</v>
      </c>
      <c r="R624" s="26">
        <v>0</v>
      </c>
      <c r="S624" s="26">
        <v>0</v>
      </c>
      <c r="T624" s="31">
        <v>80</v>
      </c>
      <c r="U624" s="32">
        <v>100</v>
      </c>
      <c r="V624" s="11">
        <v>10</v>
      </c>
      <c r="W624" s="11">
        <v>80</v>
      </c>
      <c r="X624" s="11">
        <v>0</v>
      </c>
      <c r="Y624" s="11">
        <v>90</v>
      </c>
      <c r="Z624" s="37">
        <v>20</v>
      </c>
      <c r="AA624" s="38"/>
      <c r="AB624" s="9">
        <v>0</v>
      </c>
      <c r="AC624" s="9">
        <v>0</v>
      </c>
      <c r="AD624" s="9">
        <v>0</v>
      </c>
      <c r="AE624" s="9">
        <v>0</v>
      </c>
      <c r="AF624" s="9">
        <v>0</v>
      </c>
      <c r="AG624" s="9">
        <v>0</v>
      </c>
      <c r="AH624" s="9">
        <v>0</v>
      </c>
      <c r="AI624" s="9">
        <v>0</v>
      </c>
      <c r="AJ624" s="9">
        <v>0</v>
      </c>
      <c r="AK624" s="9"/>
      <c r="AL624" s="9"/>
      <c r="AM624" s="9"/>
      <c r="AN624" s="44">
        <f t="shared" si="46"/>
        <v>540</v>
      </c>
      <c r="AO624" s="9" t="str">
        <f>VLOOKUP(H624,'[1]3.公布版'!$H:$AN,33,0)</f>
        <v>神经内科</v>
      </c>
      <c r="AP624" s="9">
        <f t="shared" si="47"/>
        <v>31</v>
      </c>
      <c r="AQ624" s="9">
        <f>COUNTIF(AO:AO,AO624)</f>
        <v>42</v>
      </c>
      <c r="AR624" s="46">
        <f t="shared" si="48"/>
        <v>0.738095238095238</v>
      </c>
      <c r="AS624" s="47">
        <f t="shared" si="49"/>
        <v>0.75</v>
      </c>
      <c r="AT624" s="9">
        <v>1200</v>
      </c>
      <c r="AU624" s="9">
        <v>21</v>
      </c>
      <c r="AV624" s="48">
        <f t="shared" si="45"/>
        <v>900</v>
      </c>
      <c r="AW624" s="9"/>
    </row>
    <row r="625" s="1" customFormat="1" ht="22" customHeight="1" spans="1:49">
      <c r="A625" s="9"/>
      <c r="B625" s="9"/>
      <c r="C625" s="9" t="s">
        <v>250</v>
      </c>
      <c r="D625" s="9">
        <v>619</v>
      </c>
      <c r="E625" s="17" t="s">
        <v>1356</v>
      </c>
      <c r="F625" s="11" t="s">
        <v>1357</v>
      </c>
      <c r="G625" s="11" t="s">
        <v>113</v>
      </c>
      <c r="H625" s="11" t="s">
        <v>231</v>
      </c>
      <c r="I625" s="11" t="s">
        <v>102</v>
      </c>
      <c r="J625" s="11" t="s">
        <v>103</v>
      </c>
      <c r="K625" s="11">
        <v>0</v>
      </c>
      <c r="L625" s="11">
        <v>0</v>
      </c>
      <c r="M625" s="11">
        <v>0</v>
      </c>
      <c r="N625" s="11">
        <v>160</v>
      </c>
      <c r="O625" s="26">
        <v>0</v>
      </c>
      <c r="P625" s="26">
        <v>3</v>
      </c>
      <c r="Q625" s="26">
        <v>2</v>
      </c>
      <c r="R625" s="26">
        <v>0</v>
      </c>
      <c r="S625" s="26">
        <v>0</v>
      </c>
      <c r="T625" s="31">
        <v>100</v>
      </c>
      <c r="U625" s="32">
        <v>100</v>
      </c>
      <c r="V625" s="11">
        <v>10</v>
      </c>
      <c r="W625" s="11">
        <v>40</v>
      </c>
      <c r="X625" s="11">
        <v>60</v>
      </c>
      <c r="Y625" s="11">
        <v>60</v>
      </c>
      <c r="Z625" s="37">
        <v>0</v>
      </c>
      <c r="AA625" s="38"/>
      <c r="AB625" s="9">
        <v>0</v>
      </c>
      <c r="AC625" s="9">
        <v>0</v>
      </c>
      <c r="AD625" s="9">
        <v>0</v>
      </c>
      <c r="AE625" s="9">
        <v>0</v>
      </c>
      <c r="AF625" s="9">
        <v>0</v>
      </c>
      <c r="AG625" s="9">
        <v>0</v>
      </c>
      <c r="AH625" s="9">
        <v>0</v>
      </c>
      <c r="AI625" s="9">
        <v>0</v>
      </c>
      <c r="AJ625" s="9">
        <v>0</v>
      </c>
      <c r="AK625" s="9"/>
      <c r="AL625" s="9"/>
      <c r="AM625" s="9"/>
      <c r="AN625" s="44">
        <f t="shared" si="46"/>
        <v>530</v>
      </c>
      <c r="AO625" s="9" t="str">
        <f>VLOOKUP(H625,'[1]3.公布版'!$H:$AN,33,0)</f>
        <v>神经内科</v>
      </c>
      <c r="AP625" s="9">
        <f t="shared" si="47"/>
        <v>32</v>
      </c>
      <c r="AQ625" s="9">
        <f>COUNTIF(AO:AO,AO625)</f>
        <v>42</v>
      </c>
      <c r="AR625" s="46">
        <f t="shared" si="48"/>
        <v>0.761904761904762</v>
      </c>
      <c r="AS625" s="47">
        <f t="shared" si="49"/>
        <v>0.75</v>
      </c>
      <c r="AT625" s="9">
        <v>1200</v>
      </c>
      <c r="AU625" s="9">
        <v>21</v>
      </c>
      <c r="AV625" s="48">
        <f t="shared" si="45"/>
        <v>900</v>
      </c>
      <c r="AW625" s="9"/>
    </row>
    <row r="626" s="1" customFormat="1" ht="22" customHeight="1" spans="1:49">
      <c r="A626" s="9"/>
      <c r="B626" s="9"/>
      <c r="C626" s="9" t="s">
        <v>250</v>
      </c>
      <c r="D626" s="9">
        <v>620</v>
      </c>
      <c r="E626" s="17" t="s">
        <v>1358</v>
      </c>
      <c r="F626" s="11" t="s">
        <v>1359</v>
      </c>
      <c r="G626" s="11" t="s">
        <v>113</v>
      </c>
      <c r="H626" s="11" t="s">
        <v>231</v>
      </c>
      <c r="I626" s="11" t="s">
        <v>102</v>
      </c>
      <c r="J626" s="11" t="s">
        <v>103</v>
      </c>
      <c r="K626" s="11">
        <v>0</v>
      </c>
      <c r="L626" s="11">
        <v>0</v>
      </c>
      <c r="M626" s="11">
        <v>0</v>
      </c>
      <c r="N626" s="11">
        <v>160</v>
      </c>
      <c r="O626" s="26">
        <v>0</v>
      </c>
      <c r="P626" s="26">
        <v>3</v>
      </c>
      <c r="Q626" s="26">
        <v>2</v>
      </c>
      <c r="R626" s="26">
        <v>0</v>
      </c>
      <c r="S626" s="26">
        <v>0</v>
      </c>
      <c r="T626" s="31">
        <v>100</v>
      </c>
      <c r="U626" s="32">
        <v>100</v>
      </c>
      <c r="V626" s="11">
        <v>10</v>
      </c>
      <c r="W626" s="11">
        <v>40</v>
      </c>
      <c r="X626" s="11">
        <v>30</v>
      </c>
      <c r="Y626" s="11">
        <v>60</v>
      </c>
      <c r="Z626" s="37">
        <v>0</v>
      </c>
      <c r="AA626" s="38"/>
      <c r="AB626" s="9">
        <v>0</v>
      </c>
      <c r="AC626" s="9">
        <v>0</v>
      </c>
      <c r="AD626" s="9">
        <v>0</v>
      </c>
      <c r="AE626" s="9">
        <v>0</v>
      </c>
      <c r="AF626" s="9">
        <v>0</v>
      </c>
      <c r="AG626" s="9">
        <v>0</v>
      </c>
      <c r="AH626" s="9">
        <v>0</v>
      </c>
      <c r="AI626" s="9">
        <v>0</v>
      </c>
      <c r="AJ626" s="9">
        <v>0</v>
      </c>
      <c r="AK626" s="9"/>
      <c r="AL626" s="9"/>
      <c r="AM626" s="9"/>
      <c r="AN626" s="44">
        <f t="shared" si="46"/>
        <v>500</v>
      </c>
      <c r="AO626" s="9" t="str">
        <f>VLOOKUP(H626,'[1]3.公布版'!$H:$AN,33,0)</f>
        <v>神经内科</v>
      </c>
      <c r="AP626" s="9">
        <f t="shared" si="47"/>
        <v>33</v>
      </c>
      <c r="AQ626" s="9">
        <f>COUNTIF(AO:AO,AO626)</f>
        <v>42</v>
      </c>
      <c r="AR626" s="46">
        <f t="shared" si="48"/>
        <v>0.785714285714286</v>
      </c>
      <c r="AS626" s="47">
        <f t="shared" si="49"/>
        <v>0.75</v>
      </c>
      <c r="AT626" s="9">
        <v>1200</v>
      </c>
      <c r="AU626" s="9">
        <v>21</v>
      </c>
      <c r="AV626" s="48">
        <f t="shared" ref="AV626:AV689" si="50">ROUND(AS626*AT626*(AU626/21),0)</f>
        <v>900</v>
      </c>
      <c r="AW626" s="9"/>
    </row>
    <row r="627" s="1" customFormat="1" ht="22" customHeight="1" spans="1:49">
      <c r="A627" s="9"/>
      <c r="B627" s="9"/>
      <c r="C627" s="9" t="s">
        <v>250</v>
      </c>
      <c r="D627" s="9">
        <v>621</v>
      </c>
      <c r="E627" s="17" t="s">
        <v>1360</v>
      </c>
      <c r="F627" s="11" t="s">
        <v>1361</v>
      </c>
      <c r="G627" s="11" t="s">
        <v>113</v>
      </c>
      <c r="H627" s="11" t="s">
        <v>231</v>
      </c>
      <c r="I627" s="11" t="s">
        <v>102</v>
      </c>
      <c r="J627" s="11" t="s">
        <v>103</v>
      </c>
      <c r="K627" s="11">
        <v>0</v>
      </c>
      <c r="L627" s="11">
        <v>0</v>
      </c>
      <c r="M627" s="11">
        <v>0</v>
      </c>
      <c r="N627" s="11">
        <v>160</v>
      </c>
      <c r="O627" s="26">
        <v>0</v>
      </c>
      <c r="P627" s="26">
        <v>3</v>
      </c>
      <c r="Q627" s="26">
        <v>2</v>
      </c>
      <c r="R627" s="26">
        <v>0</v>
      </c>
      <c r="S627" s="26">
        <v>0</v>
      </c>
      <c r="T627" s="31">
        <v>100</v>
      </c>
      <c r="U627" s="32">
        <v>100</v>
      </c>
      <c r="V627" s="11">
        <v>0</v>
      </c>
      <c r="W627" s="11">
        <v>20</v>
      </c>
      <c r="X627" s="11">
        <v>60</v>
      </c>
      <c r="Y627" s="11">
        <v>60</v>
      </c>
      <c r="Z627" s="37">
        <v>0</v>
      </c>
      <c r="AA627" s="38"/>
      <c r="AB627" s="9">
        <v>0</v>
      </c>
      <c r="AC627" s="9">
        <v>0</v>
      </c>
      <c r="AD627" s="9">
        <v>0</v>
      </c>
      <c r="AE627" s="9">
        <v>0</v>
      </c>
      <c r="AF627" s="9">
        <v>0</v>
      </c>
      <c r="AG627" s="9">
        <v>0</v>
      </c>
      <c r="AH627" s="9">
        <v>0</v>
      </c>
      <c r="AI627" s="9">
        <v>0</v>
      </c>
      <c r="AJ627" s="9">
        <v>0</v>
      </c>
      <c r="AK627" s="9"/>
      <c r="AL627" s="9"/>
      <c r="AM627" s="9"/>
      <c r="AN627" s="44">
        <f t="shared" si="46"/>
        <v>500</v>
      </c>
      <c r="AO627" s="9" t="str">
        <f>VLOOKUP(H627,'[1]3.公布版'!$H:$AN,33,0)</f>
        <v>神经内科</v>
      </c>
      <c r="AP627" s="9">
        <f t="shared" si="47"/>
        <v>33</v>
      </c>
      <c r="AQ627" s="9">
        <f>COUNTIF(AO:AO,AO627)</f>
        <v>42</v>
      </c>
      <c r="AR627" s="46">
        <f t="shared" si="48"/>
        <v>0.785714285714286</v>
      </c>
      <c r="AS627" s="47">
        <f t="shared" si="49"/>
        <v>0.75</v>
      </c>
      <c r="AT627" s="9">
        <v>1200</v>
      </c>
      <c r="AU627" s="9">
        <v>21</v>
      </c>
      <c r="AV627" s="48">
        <f t="shared" si="50"/>
        <v>900</v>
      </c>
      <c r="AW627" s="9"/>
    </row>
    <row r="628" s="1" customFormat="1" ht="22" customHeight="1" spans="1:49">
      <c r="A628" s="9"/>
      <c r="B628" s="9"/>
      <c r="C628" s="9" t="s">
        <v>250</v>
      </c>
      <c r="D628" s="9">
        <v>622</v>
      </c>
      <c r="E628" s="17" t="s">
        <v>1362</v>
      </c>
      <c r="F628" s="11" t="s">
        <v>1363</v>
      </c>
      <c r="G628" s="11" t="s">
        <v>113</v>
      </c>
      <c r="H628" s="11" t="s">
        <v>231</v>
      </c>
      <c r="I628" s="11" t="s">
        <v>102</v>
      </c>
      <c r="J628" s="11" t="s">
        <v>103</v>
      </c>
      <c r="K628" s="11">
        <v>0</v>
      </c>
      <c r="L628" s="11">
        <v>0</v>
      </c>
      <c r="M628" s="11">
        <v>0</v>
      </c>
      <c r="N628" s="11">
        <v>160</v>
      </c>
      <c r="O628" s="26">
        <v>0</v>
      </c>
      <c r="P628" s="26">
        <v>3</v>
      </c>
      <c r="Q628" s="26">
        <v>2</v>
      </c>
      <c r="R628" s="26">
        <v>0</v>
      </c>
      <c r="S628" s="26">
        <v>0</v>
      </c>
      <c r="T628" s="31">
        <v>100</v>
      </c>
      <c r="U628" s="32">
        <v>100</v>
      </c>
      <c r="V628" s="11">
        <v>10</v>
      </c>
      <c r="W628" s="11">
        <v>40</v>
      </c>
      <c r="X628" s="11">
        <v>60</v>
      </c>
      <c r="Y628" s="11">
        <v>30</v>
      </c>
      <c r="Z628" s="37">
        <v>0</v>
      </c>
      <c r="AA628" s="38"/>
      <c r="AB628" s="9">
        <v>0</v>
      </c>
      <c r="AC628" s="9">
        <v>0</v>
      </c>
      <c r="AD628" s="9">
        <v>0</v>
      </c>
      <c r="AE628" s="9">
        <v>0</v>
      </c>
      <c r="AF628" s="9">
        <v>0</v>
      </c>
      <c r="AG628" s="9">
        <v>0</v>
      </c>
      <c r="AH628" s="9">
        <v>0</v>
      </c>
      <c r="AI628" s="9">
        <v>0</v>
      </c>
      <c r="AJ628" s="9">
        <v>0</v>
      </c>
      <c r="AK628" s="9"/>
      <c r="AL628" s="9"/>
      <c r="AM628" s="9"/>
      <c r="AN628" s="44">
        <f t="shared" si="46"/>
        <v>500</v>
      </c>
      <c r="AO628" s="9" t="str">
        <f>VLOOKUP(H628,'[1]3.公布版'!$H:$AN,33,0)</f>
        <v>神经内科</v>
      </c>
      <c r="AP628" s="9">
        <f t="shared" si="47"/>
        <v>33</v>
      </c>
      <c r="AQ628" s="9">
        <f>COUNTIF(AO:AO,AO628)</f>
        <v>42</v>
      </c>
      <c r="AR628" s="46">
        <f t="shared" si="48"/>
        <v>0.785714285714286</v>
      </c>
      <c r="AS628" s="47">
        <f t="shared" si="49"/>
        <v>0.75</v>
      </c>
      <c r="AT628" s="9">
        <v>1200</v>
      </c>
      <c r="AU628" s="9">
        <v>21</v>
      </c>
      <c r="AV628" s="48">
        <f t="shared" si="50"/>
        <v>900</v>
      </c>
      <c r="AW628" s="9"/>
    </row>
    <row r="629" s="2" customFormat="1" ht="22" customHeight="1" spans="1:49">
      <c r="A629" s="9"/>
      <c r="B629" s="9"/>
      <c r="C629" s="9" t="s">
        <v>250</v>
      </c>
      <c r="D629" s="9">
        <v>623</v>
      </c>
      <c r="E629" s="17" t="s">
        <v>1364</v>
      </c>
      <c r="F629" s="11" t="s">
        <v>1365</v>
      </c>
      <c r="G629" s="11" t="s">
        <v>113</v>
      </c>
      <c r="H629" s="11" t="s">
        <v>231</v>
      </c>
      <c r="I629" s="11" t="s">
        <v>114</v>
      </c>
      <c r="J629" s="11" t="s">
        <v>103</v>
      </c>
      <c r="K629" s="11">
        <v>0</v>
      </c>
      <c r="L629" s="11">
        <v>0</v>
      </c>
      <c r="M629" s="11">
        <v>0</v>
      </c>
      <c r="N629" s="11">
        <v>160</v>
      </c>
      <c r="O629" s="26">
        <v>0</v>
      </c>
      <c r="P629" s="26">
        <v>4</v>
      </c>
      <c r="Q629" s="26">
        <v>1</v>
      </c>
      <c r="R629" s="26">
        <v>0</v>
      </c>
      <c r="S629" s="26">
        <v>0</v>
      </c>
      <c r="T629" s="31">
        <v>100</v>
      </c>
      <c r="U629" s="32">
        <v>100</v>
      </c>
      <c r="V629" s="11">
        <v>0</v>
      </c>
      <c r="W629" s="11">
        <v>0</v>
      </c>
      <c r="X629" s="11">
        <v>0</v>
      </c>
      <c r="Y629" s="11">
        <v>30</v>
      </c>
      <c r="Z629" s="37">
        <v>0</v>
      </c>
      <c r="AA629" s="38"/>
      <c r="AB629" s="9">
        <v>100</v>
      </c>
      <c r="AC629" s="9">
        <v>0</v>
      </c>
      <c r="AD629" s="9">
        <v>0</v>
      </c>
      <c r="AE629" s="9">
        <v>0</v>
      </c>
      <c r="AF629" s="9">
        <v>0</v>
      </c>
      <c r="AG629" s="9">
        <v>0</v>
      </c>
      <c r="AH629" s="9">
        <v>0</v>
      </c>
      <c r="AI629" s="9">
        <v>0</v>
      </c>
      <c r="AJ629" s="9">
        <v>0</v>
      </c>
      <c r="AK629" s="9"/>
      <c r="AL629" s="9"/>
      <c r="AM629" s="9"/>
      <c r="AN629" s="44">
        <f t="shared" si="46"/>
        <v>490</v>
      </c>
      <c r="AO629" s="9" t="str">
        <f>VLOOKUP(H629,'[1]3.公布版'!$H:$AN,33,0)</f>
        <v>神经内科</v>
      </c>
      <c r="AP629" s="9">
        <f t="shared" si="47"/>
        <v>36</v>
      </c>
      <c r="AQ629" s="9">
        <f>COUNTIF(AO:AO,AO629)</f>
        <v>42</v>
      </c>
      <c r="AR629" s="46">
        <f t="shared" si="48"/>
        <v>0.857142857142857</v>
      </c>
      <c r="AS629" s="47">
        <f t="shared" si="49"/>
        <v>0.75</v>
      </c>
      <c r="AT629" s="9">
        <v>1200</v>
      </c>
      <c r="AU629" s="9">
        <v>21</v>
      </c>
      <c r="AV629" s="48">
        <f t="shared" si="50"/>
        <v>900</v>
      </c>
      <c r="AW629" s="9"/>
    </row>
    <row r="630" s="2" customFormat="1" ht="22" customHeight="1" spans="1:49">
      <c r="A630" s="9"/>
      <c r="B630" s="9"/>
      <c r="C630" s="9" t="s">
        <v>126</v>
      </c>
      <c r="D630" s="9">
        <v>624</v>
      </c>
      <c r="E630" s="19" t="s">
        <v>1366</v>
      </c>
      <c r="F630" s="11" t="s">
        <v>1367</v>
      </c>
      <c r="G630" s="11" t="s">
        <v>113</v>
      </c>
      <c r="H630" s="11" t="s">
        <v>231</v>
      </c>
      <c r="I630" s="11" t="s">
        <v>102</v>
      </c>
      <c r="J630" s="17" t="s">
        <v>103</v>
      </c>
      <c r="K630" s="17">
        <v>0</v>
      </c>
      <c r="L630" s="17">
        <v>0</v>
      </c>
      <c r="M630" s="17">
        <v>0</v>
      </c>
      <c r="N630" s="17">
        <v>160</v>
      </c>
      <c r="O630" s="25">
        <v>1</v>
      </c>
      <c r="P630" s="26">
        <v>0</v>
      </c>
      <c r="Q630" s="25">
        <v>0</v>
      </c>
      <c r="R630" s="26">
        <v>0</v>
      </c>
      <c r="S630" s="26">
        <v>0</v>
      </c>
      <c r="T630" s="34">
        <v>50</v>
      </c>
      <c r="U630" s="35">
        <v>100</v>
      </c>
      <c r="V630" s="17">
        <v>10</v>
      </c>
      <c r="W630" s="17">
        <v>0</v>
      </c>
      <c r="X630" s="17">
        <v>90</v>
      </c>
      <c r="Y630" s="17">
        <v>60</v>
      </c>
      <c r="Z630" s="17">
        <v>0</v>
      </c>
      <c r="AA630" s="9"/>
      <c r="AB630" s="9">
        <v>0</v>
      </c>
      <c r="AC630" s="9">
        <v>0</v>
      </c>
      <c r="AD630" s="9">
        <v>0</v>
      </c>
      <c r="AE630" s="9">
        <v>0</v>
      </c>
      <c r="AF630" s="9">
        <v>0</v>
      </c>
      <c r="AG630" s="9">
        <v>0</v>
      </c>
      <c r="AH630" s="9">
        <v>0</v>
      </c>
      <c r="AI630" s="9">
        <v>0</v>
      </c>
      <c r="AJ630" s="9">
        <v>0</v>
      </c>
      <c r="AK630" s="9"/>
      <c r="AL630" s="9"/>
      <c r="AM630" s="9"/>
      <c r="AN630" s="44">
        <f t="shared" si="46"/>
        <v>470</v>
      </c>
      <c r="AO630" s="9" t="str">
        <f>VLOOKUP(H630,'[1]3.公布版'!$H:$AN,33,0)</f>
        <v>神经内科</v>
      </c>
      <c r="AP630" s="9">
        <f t="shared" si="47"/>
        <v>37</v>
      </c>
      <c r="AQ630" s="9">
        <f>COUNTIF(AO:AO,AO630)</f>
        <v>42</v>
      </c>
      <c r="AR630" s="46">
        <f t="shared" si="48"/>
        <v>0.880952380952381</v>
      </c>
      <c r="AS630" s="47">
        <f t="shared" si="49"/>
        <v>0.75</v>
      </c>
      <c r="AT630" s="9">
        <v>1200</v>
      </c>
      <c r="AU630" s="9">
        <v>21</v>
      </c>
      <c r="AV630" s="48">
        <f t="shared" si="50"/>
        <v>900</v>
      </c>
      <c r="AW630" s="9"/>
    </row>
    <row r="631" s="2" customFormat="1" ht="22" customHeight="1" spans="1:49">
      <c r="A631" s="9"/>
      <c r="B631" s="9"/>
      <c r="C631" s="9" t="s">
        <v>863</v>
      </c>
      <c r="D631" s="9">
        <v>625</v>
      </c>
      <c r="E631" s="17" t="s">
        <v>1368</v>
      </c>
      <c r="F631" s="11" t="s">
        <v>1369</v>
      </c>
      <c r="G631" s="11" t="s">
        <v>113</v>
      </c>
      <c r="H631" s="11" t="s">
        <v>231</v>
      </c>
      <c r="I631" s="11" t="s">
        <v>102</v>
      </c>
      <c r="J631" s="11" t="s">
        <v>103</v>
      </c>
      <c r="K631" s="11">
        <v>0</v>
      </c>
      <c r="L631" s="11">
        <v>0</v>
      </c>
      <c r="M631" s="11">
        <v>0</v>
      </c>
      <c r="N631" s="11">
        <v>160</v>
      </c>
      <c r="O631" s="26">
        <v>0</v>
      </c>
      <c r="P631" s="25">
        <v>1</v>
      </c>
      <c r="Q631" s="26">
        <v>1</v>
      </c>
      <c r="R631" s="26">
        <v>0</v>
      </c>
      <c r="S631" s="26">
        <v>0</v>
      </c>
      <c r="T631" s="61">
        <v>40</v>
      </c>
      <c r="U631" s="32">
        <v>100</v>
      </c>
      <c r="V631" s="11">
        <v>10</v>
      </c>
      <c r="W631" s="11">
        <v>40</v>
      </c>
      <c r="X631" s="11">
        <v>60</v>
      </c>
      <c r="Y631" s="11">
        <v>60</v>
      </c>
      <c r="Z631" s="37">
        <v>0</v>
      </c>
      <c r="AA631" s="38"/>
      <c r="AB631" s="9">
        <v>0</v>
      </c>
      <c r="AC631" s="9">
        <v>0</v>
      </c>
      <c r="AD631" s="9">
        <v>0</v>
      </c>
      <c r="AE631" s="9">
        <v>0</v>
      </c>
      <c r="AF631" s="9">
        <v>0</v>
      </c>
      <c r="AG631" s="9">
        <v>0</v>
      </c>
      <c r="AH631" s="9">
        <v>0</v>
      </c>
      <c r="AI631" s="9">
        <v>0</v>
      </c>
      <c r="AJ631" s="9">
        <v>0</v>
      </c>
      <c r="AK631" s="9"/>
      <c r="AL631" s="9"/>
      <c r="AM631" s="9"/>
      <c r="AN631" s="44">
        <f t="shared" si="46"/>
        <v>470</v>
      </c>
      <c r="AO631" s="9" t="str">
        <f>VLOOKUP(H631,'[1]3.公布版'!$H:$AN,33,0)</f>
        <v>神经内科</v>
      </c>
      <c r="AP631" s="9">
        <f t="shared" si="47"/>
        <v>37</v>
      </c>
      <c r="AQ631" s="9">
        <f>COUNTIF(AO:AO,AO631)</f>
        <v>42</v>
      </c>
      <c r="AR631" s="46">
        <f t="shared" si="48"/>
        <v>0.880952380952381</v>
      </c>
      <c r="AS631" s="47">
        <f t="shared" si="49"/>
        <v>0.75</v>
      </c>
      <c r="AT631" s="9">
        <v>1200</v>
      </c>
      <c r="AU631" s="9">
        <v>21</v>
      </c>
      <c r="AV631" s="48">
        <f t="shared" si="50"/>
        <v>900</v>
      </c>
      <c r="AW631" s="9"/>
    </row>
    <row r="632" s="2" customFormat="1" ht="22" customHeight="1" spans="1:49">
      <c r="A632" s="9"/>
      <c r="B632" s="9"/>
      <c r="C632" s="9" t="s">
        <v>863</v>
      </c>
      <c r="D632" s="9">
        <v>626</v>
      </c>
      <c r="E632" s="17" t="s">
        <v>1370</v>
      </c>
      <c r="F632" s="11" t="s">
        <v>1371</v>
      </c>
      <c r="G632" s="11" t="s">
        <v>113</v>
      </c>
      <c r="H632" s="11" t="s">
        <v>231</v>
      </c>
      <c r="I632" s="11" t="s">
        <v>102</v>
      </c>
      <c r="J632" s="11" t="s">
        <v>103</v>
      </c>
      <c r="K632" s="11">
        <v>0</v>
      </c>
      <c r="L632" s="11">
        <v>0</v>
      </c>
      <c r="M632" s="11">
        <v>0</v>
      </c>
      <c r="N632" s="11">
        <v>160</v>
      </c>
      <c r="O632" s="26">
        <v>0</v>
      </c>
      <c r="P632" s="26">
        <v>2</v>
      </c>
      <c r="Q632" s="25">
        <v>0</v>
      </c>
      <c r="R632" s="26">
        <v>0</v>
      </c>
      <c r="S632" s="26">
        <v>0</v>
      </c>
      <c r="T632" s="61">
        <v>40</v>
      </c>
      <c r="U632" s="32">
        <v>100</v>
      </c>
      <c r="V632" s="11">
        <v>10</v>
      </c>
      <c r="W632" s="11">
        <v>40</v>
      </c>
      <c r="X632" s="11">
        <v>60</v>
      </c>
      <c r="Y632" s="11">
        <v>60</v>
      </c>
      <c r="Z632" s="37">
        <v>0</v>
      </c>
      <c r="AA632" s="38"/>
      <c r="AB632" s="9">
        <v>0</v>
      </c>
      <c r="AC632" s="9">
        <v>0</v>
      </c>
      <c r="AD632" s="9">
        <v>0</v>
      </c>
      <c r="AE632" s="9">
        <v>0</v>
      </c>
      <c r="AF632" s="9">
        <v>0</v>
      </c>
      <c r="AG632" s="9">
        <v>0</v>
      </c>
      <c r="AH632" s="9">
        <v>0</v>
      </c>
      <c r="AI632" s="9">
        <v>0</v>
      </c>
      <c r="AJ632" s="9">
        <v>0</v>
      </c>
      <c r="AK632" s="9"/>
      <c r="AL632" s="9"/>
      <c r="AM632" s="9"/>
      <c r="AN632" s="44">
        <f t="shared" si="46"/>
        <v>470</v>
      </c>
      <c r="AO632" s="9" t="str">
        <f>VLOOKUP(H632,'[1]3.公布版'!$H:$AN,33,0)</f>
        <v>神经内科</v>
      </c>
      <c r="AP632" s="9">
        <f t="shared" si="47"/>
        <v>37</v>
      </c>
      <c r="AQ632" s="9">
        <f>COUNTIF(AO:AO,AO632)</f>
        <v>42</v>
      </c>
      <c r="AR632" s="46">
        <f t="shared" si="48"/>
        <v>0.880952380952381</v>
      </c>
      <c r="AS632" s="47">
        <f t="shared" si="49"/>
        <v>0.75</v>
      </c>
      <c r="AT632" s="9">
        <v>1200</v>
      </c>
      <c r="AU632" s="9">
        <v>21</v>
      </c>
      <c r="AV632" s="48">
        <f t="shared" si="50"/>
        <v>900</v>
      </c>
      <c r="AW632" s="9"/>
    </row>
    <row r="633" s="2" customFormat="1" ht="22" customHeight="1" spans="1:49">
      <c r="A633" s="9"/>
      <c r="B633" s="9"/>
      <c r="C633" s="9" t="s">
        <v>863</v>
      </c>
      <c r="D633" s="9">
        <v>627</v>
      </c>
      <c r="E633" s="17" t="s">
        <v>1372</v>
      </c>
      <c r="F633" s="11" t="s">
        <v>1373</v>
      </c>
      <c r="G633" s="11" t="s">
        <v>113</v>
      </c>
      <c r="H633" s="11" t="s">
        <v>231</v>
      </c>
      <c r="I633" s="11" t="s">
        <v>102</v>
      </c>
      <c r="J633" s="11" t="s">
        <v>103</v>
      </c>
      <c r="K633" s="11">
        <v>0</v>
      </c>
      <c r="L633" s="11">
        <v>0</v>
      </c>
      <c r="M633" s="11">
        <v>0</v>
      </c>
      <c r="N633" s="11">
        <v>160</v>
      </c>
      <c r="O633" s="26">
        <v>0</v>
      </c>
      <c r="P633" s="25">
        <v>1</v>
      </c>
      <c r="Q633" s="26">
        <v>1</v>
      </c>
      <c r="R633" s="26">
        <v>0</v>
      </c>
      <c r="S633" s="26">
        <v>0</v>
      </c>
      <c r="T633" s="61">
        <v>40</v>
      </c>
      <c r="U633" s="32">
        <v>100</v>
      </c>
      <c r="V633" s="11">
        <v>10</v>
      </c>
      <c r="W633" s="11">
        <v>20</v>
      </c>
      <c r="X633" s="11">
        <v>60</v>
      </c>
      <c r="Y633" s="11">
        <v>60</v>
      </c>
      <c r="Z633" s="37">
        <v>0</v>
      </c>
      <c r="AA633" s="38"/>
      <c r="AB633" s="9">
        <v>0</v>
      </c>
      <c r="AC633" s="9">
        <v>0</v>
      </c>
      <c r="AD633" s="9">
        <v>0</v>
      </c>
      <c r="AE633" s="9">
        <v>0</v>
      </c>
      <c r="AF633" s="9">
        <v>20</v>
      </c>
      <c r="AG633" s="9">
        <v>0</v>
      </c>
      <c r="AH633" s="9">
        <v>0</v>
      </c>
      <c r="AI633" s="9">
        <v>0</v>
      </c>
      <c r="AJ633" s="9">
        <v>0</v>
      </c>
      <c r="AK633" s="9"/>
      <c r="AL633" s="9"/>
      <c r="AM633" s="9"/>
      <c r="AN633" s="44">
        <f t="shared" si="46"/>
        <v>470</v>
      </c>
      <c r="AO633" s="9" t="str">
        <f>VLOOKUP(H633,'[1]3.公布版'!$H:$AN,33,0)</f>
        <v>神经内科</v>
      </c>
      <c r="AP633" s="9">
        <f t="shared" si="47"/>
        <v>37</v>
      </c>
      <c r="AQ633" s="9">
        <f>COUNTIF(AO:AO,AO633)</f>
        <v>42</v>
      </c>
      <c r="AR633" s="46">
        <f t="shared" si="48"/>
        <v>0.880952380952381</v>
      </c>
      <c r="AS633" s="47">
        <f t="shared" si="49"/>
        <v>0.75</v>
      </c>
      <c r="AT633" s="9">
        <v>1200</v>
      </c>
      <c r="AU633" s="9">
        <v>21</v>
      </c>
      <c r="AV633" s="48">
        <f t="shared" si="50"/>
        <v>900</v>
      </c>
      <c r="AW633" s="9"/>
    </row>
    <row r="634" s="2" customFormat="1" ht="22" customHeight="1" spans="1:49">
      <c r="A634" s="9"/>
      <c r="B634" s="9"/>
      <c r="C634" s="9" t="s">
        <v>231</v>
      </c>
      <c r="D634" s="9">
        <v>628</v>
      </c>
      <c r="E634" s="17" t="s">
        <v>1374</v>
      </c>
      <c r="F634" s="11" t="s">
        <v>1375</v>
      </c>
      <c r="G634" s="11" t="s">
        <v>113</v>
      </c>
      <c r="H634" s="11" t="s">
        <v>231</v>
      </c>
      <c r="I634" s="11" t="s">
        <v>114</v>
      </c>
      <c r="J634" s="11" t="s">
        <v>103</v>
      </c>
      <c r="K634" s="11">
        <v>0</v>
      </c>
      <c r="L634" s="11">
        <v>0</v>
      </c>
      <c r="M634" s="11">
        <v>0</v>
      </c>
      <c r="N634" s="11">
        <v>160</v>
      </c>
      <c r="O634" s="26">
        <v>0</v>
      </c>
      <c r="P634" s="26">
        <v>3</v>
      </c>
      <c r="Q634" s="25">
        <v>0.5</v>
      </c>
      <c r="R634" s="26">
        <v>0</v>
      </c>
      <c r="S634" s="26">
        <v>0</v>
      </c>
      <c r="T634" s="31">
        <v>70</v>
      </c>
      <c r="U634" s="32">
        <v>100</v>
      </c>
      <c r="V634" s="11">
        <v>0</v>
      </c>
      <c r="W634" s="11">
        <v>20</v>
      </c>
      <c r="X634" s="11">
        <v>0</v>
      </c>
      <c r="Y634" s="11">
        <v>0</v>
      </c>
      <c r="Z634" s="37">
        <v>0</v>
      </c>
      <c r="AA634" s="38"/>
      <c r="AB634" s="9">
        <v>100</v>
      </c>
      <c r="AC634" s="9">
        <v>0</v>
      </c>
      <c r="AD634" s="9">
        <v>0</v>
      </c>
      <c r="AE634" s="9">
        <v>0</v>
      </c>
      <c r="AF634" s="9">
        <v>0</v>
      </c>
      <c r="AG634" s="9">
        <v>0</v>
      </c>
      <c r="AH634" s="9">
        <v>0</v>
      </c>
      <c r="AI634" s="9">
        <v>0</v>
      </c>
      <c r="AJ634" s="9">
        <v>0</v>
      </c>
      <c r="AK634" s="9"/>
      <c r="AL634" s="9"/>
      <c r="AM634" s="9"/>
      <c r="AN634" s="44">
        <f t="shared" si="46"/>
        <v>450</v>
      </c>
      <c r="AO634" s="9" t="str">
        <f>VLOOKUP(H634,'[1]3.公布版'!$H:$AN,33,0)</f>
        <v>神经内科</v>
      </c>
      <c r="AP634" s="9">
        <f t="shared" si="47"/>
        <v>41</v>
      </c>
      <c r="AQ634" s="9">
        <f>COUNTIF(AO:AO,AO634)</f>
        <v>42</v>
      </c>
      <c r="AR634" s="46">
        <f t="shared" si="48"/>
        <v>0.976190476190476</v>
      </c>
      <c r="AS634" s="47">
        <f t="shared" si="49"/>
        <v>0.5</v>
      </c>
      <c r="AT634" s="9">
        <v>1200</v>
      </c>
      <c r="AU634" s="9">
        <v>21</v>
      </c>
      <c r="AV634" s="48">
        <f t="shared" si="50"/>
        <v>600</v>
      </c>
      <c r="AW634" s="9"/>
    </row>
    <row r="635" s="2" customFormat="1" ht="22" customHeight="1" spans="1:49">
      <c r="A635" s="9"/>
      <c r="B635" s="9"/>
      <c r="C635" s="9" t="s">
        <v>231</v>
      </c>
      <c r="D635" s="9">
        <v>629</v>
      </c>
      <c r="E635" s="17" t="s">
        <v>1376</v>
      </c>
      <c r="F635" s="11" t="s">
        <v>1377</v>
      </c>
      <c r="G635" s="11" t="s">
        <v>113</v>
      </c>
      <c r="H635" s="11" t="s">
        <v>231</v>
      </c>
      <c r="I635" s="11" t="s">
        <v>102</v>
      </c>
      <c r="J635" s="11" t="s">
        <v>103</v>
      </c>
      <c r="K635" s="11">
        <v>0</v>
      </c>
      <c r="L635" s="11">
        <v>0</v>
      </c>
      <c r="M635" s="11">
        <v>0</v>
      </c>
      <c r="N635" s="11">
        <v>160</v>
      </c>
      <c r="O635" s="26">
        <v>0</v>
      </c>
      <c r="P635" s="26">
        <v>3</v>
      </c>
      <c r="Q635" s="25">
        <v>4</v>
      </c>
      <c r="R635" s="26">
        <v>0</v>
      </c>
      <c r="S635" s="26">
        <v>0</v>
      </c>
      <c r="T635" s="31">
        <v>140</v>
      </c>
      <c r="U635" s="32">
        <v>100</v>
      </c>
      <c r="V635" s="11">
        <v>0</v>
      </c>
      <c r="W635" s="11">
        <v>20</v>
      </c>
      <c r="X635" s="11">
        <v>0</v>
      </c>
      <c r="Y635" s="11">
        <v>30</v>
      </c>
      <c r="Z635" s="37">
        <v>0</v>
      </c>
      <c r="AA635" s="38"/>
      <c r="AB635" s="9">
        <v>0</v>
      </c>
      <c r="AC635" s="9">
        <v>0</v>
      </c>
      <c r="AD635" s="9">
        <v>0</v>
      </c>
      <c r="AE635" s="9">
        <v>0</v>
      </c>
      <c r="AF635" s="9">
        <v>0</v>
      </c>
      <c r="AG635" s="9">
        <v>0</v>
      </c>
      <c r="AH635" s="9">
        <v>0</v>
      </c>
      <c r="AI635" s="9">
        <v>0</v>
      </c>
      <c r="AJ635" s="9">
        <v>0</v>
      </c>
      <c r="AK635" s="9"/>
      <c r="AL635" s="9"/>
      <c r="AM635" s="9"/>
      <c r="AN635" s="44">
        <f t="shared" si="46"/>
        <v>450</v>
      </c>
      <c r="AO635" s="9" t="str">
        <f>VLOOKUP(H635,'[1]3.公布版'!$H:$AN,33,0)</f>
        <v>神经内科</v>
      </c>
      <c r="AP635" s="9">
        <f t="shared" si="47"/>
        <v>41</v>
      </c>
      <c r="AQ635" s="9">
        <f>COUNTIF(AO:AO,AO635)</f>
        <v>42</v>
      </c>
      <c r="AR635" s="46">
        <f t="shared" si="48"/>
        <v>0.976190476190476</v>
      </c>
      <c r="AS635" s="47">
        <f t="shared" si="49"/>
        <v>0.5</v>
      </c>
      <c r="AT635" s="9">
        <v>1200</v>
      </c>
      <c r="AU635" s="9">
        <v>21</v>
      </c>
      <c r="AV635" s="48">
        <f t="shared" si="50"/>
        <v>600</v>
      </c>
      <c r="AW635" s="9"/>
    </row>
    <row r="636" s="2" customFormat="1" ht="22" customHeight="1" spans="1:49">
      <c r="A636" s="9"/>
      <c r="B636" s="9"/>
      <c r="C636" s="9" t="s">
        <v>394</v>
      </c>
      <c r="D636" s="9">
        <v>630</v>
      </c>
      <c r="E636" s="18" t="s">
        <v>1378</v>
      </c>
      <c r="F636" s="11" t="s">
        <v>1379</v>
      </c>
      <c r="G636" s="11" t="s">
        <v>113</v>
      </c>
      <c r="H636" s="11" t="s">
        <v>1380</v>
      </c>
      <c r="I636" s="11" t="s">
        <v>114</v>
      </c>
      <c r="J636" s="17" t="s">
        <v>103</v>
      </c>
      <c r="K636" s="17">
        <v>0</v>
      </c>
      <c r="L636" s="17">
        <v>0</v>
      </c>
      <c r="M636" s="17">
        <v>0</v>
      </c>
      <c r="N636" s="17">
        <v>160</v>
      </c>
      <c r="O636" s="26">
        <v>4</v>
      </c>
      <c r="P636" s="26">
        <v>0</v>
      </c>
      <c r="Q636" s="25">
        <v>0</v>
      </c>
      <c r="R636" s="26">
        <v>0</v>
      </c>
      <c r="S636" s="26">
        <v>0</v>
      </c>
      <c r="T636" s="34">
        <v>200</v>
      </c>
      <c r="U636" s="35">
        <v>100</v>
      </c>
      <c r="V636" s="17">
        <v>10</v>
      </c>
      <c r="W636" s="17">
        <v>40</v>
      </c>
      <c r="X636" s="17">
        <v>60</v>
      </c>
      <c r="Y636" s="17">
        <v>60</v>
      </c>
      <c r="Z636" s="13">
        <v>20</v>
      </c>
      <c r="AA636" s="9"/>
      <c r="AB636" s="9">
        <v>100</v>
      </c>
      <c r="AC636" s="9">
        <v>150</v>
      </c>
      <c r="AD636" s="9">
        <v>100</v>
      </c>
      <c r="AE636" s="9">
        <v>0</v>
      </c>
      <c r="AF636" s="9">
        <v>0</v>
      </c>
      <c r="AG636" s="9">
        <v>0</v>
      </c>
      <c r="AH636" s="9">
        <v>0</v>
      </c>
      <c r="AI636" s="9">
        <v>0</v>
      </c>
      <c r="AJ636" s="9">
        <v>0</v>
      </c>
      <c r="AK636" s="9"/>
      <c r="AL636" s="9"/>
      <c r="AM636" s="9"/>
      <c r="AN636" s="44">
        <f t="shared" si="46"/>
        <v>1000</v>
      </c>
      <c r="AO636" s="9" t="str">
        <f>VLOOKUP(H636,'[1]3.公布版'!$H:$AN,33,0)</f>
        <v>神经外科</v>
      </c>
      <c r="AP636" s="9">
        <f t="shared" si="47"/>
        <v>1</v>
      </c>
      <c r="AQ636" s="9">
        <f>COUNTIF(AO:AO,AO636)</f>
        <v>23</v>
      </c>
      <c r="AR636" s="46">
        <f t="shared" si="48"/>
        <v>0.0434782608695652</v>
      </c>
      <c r="AS636" s="47">
        <f t="shared" si="49"/>
        <v>1.5</v>
      </c>
      <c r="AT636" s="9">
        <v>1200</v>
      </c>
      <c r="AU636" s="9">
        <v>21</v>
      </c>
      <c r="AV636" s="48">
        <f t="shared" si="50"/>
        <v>1800</v>
      </c>
      <c r="AW636" s="9"/>
    </row>
    <row r="637" s="2" customFormat="1" ht="22" customHeight="1" spans="1:49">
      <c r="A637" s="9"/>
      <c r="B637" s="9"/>
      <c r="C637" s="9" t="s">
        <v>394</v>
      </c>
      <c r="D637" s="9">
        <v>631</v>
      </c>
      <c r="E637" s="18" t="s">
        <v>1381</v>
      </c>
      <c r="F637" s="11" t="s">
        <v>1382</v>
      </c>
      <c r="G637" s="11" t="s">
        <v>113</v>
      </c>
      <c r="H637" s="11" t="s">
        <v>1380</v>
      </c>
      <c r="I637" s="11" t="s">
        <v>114</v>
      </c>
      <c r="J637" s="17" t="s">
        <v>103</v>
      </c>
      <c r="K637" s="17">
        <v>0</v>
      </c>
      <c r="L637" s="17">
        <v>0</v>
      </c>
      <c r="M637" s="17">
        <v>0</v>
      </c>
      <c r="N637" s="17">
        <v>160</v>
      </c>
      <c r="O637" s="26">
        <v>4</v>
      </c>
      <c r="P637" s="26">
        <v>0</v>
      </c>
      <c r="Q637" s="25">
        <v>0</v>
      </c>
      <c r="R637" s="26">
        <v>0</v>
      </c>
      <c r="S637" s="26">
        <v>0</v>
      </c>
      <c r="T637" s="34">
        <v>200</v>
      </c>
      <c r="U637" s="35">
        <v>100</v>
      </c>
      <c r="V637" s="17">
        <v>10</v>
      </c>
      <c r="W637" s="17">
        <v>40</v>
      </c>
      <c r="X637" s="17">
        <v>60</v>
      </c>
      <c r="Y637" s="17">
        <v>60</v>
      </c>
      <c r="Z637" s="13">
        <v>20</v>
      </c>
      <c r="AA637" s="9"/>
      <c r="AB637" s="9">
        <v>100</v>
      </c>
      <c r="AC637" s="9">
        <v>150</v>
      </c>
      <c r="AD637" s="9">
        <v>100</v>
      </c>
      <c r="AE637" s="9">
        <v>0</v>
      </c>
      <c r="AF637" s="9">
        <v>0</v>
      </c>
      <c r="AG637" s="9">
        <v>0</v>
      </c>
      <c r="AH637" s="9">
        <v>0</v>
      </c>
      <c r="AI637" s="9">
        <v>0</v>
      </c>
      <c r="AJ637" s="9">
        <v>0</v>
      </c>
      <c r="AK637" s="9"/>
      <c r="AL637" s="9"/>
      <c r="AM637" s="9"/>
      <c r="AN637" s="44">
        <f t="shared" si="46"/>
        <v>1000</v>
      </c>
      <c r="AO637" s="9" t="str">
        <f>VLOOKUP(H637,'[1]3.公布版'!$H:$AN,33,0)</f>
        <v>神经外科</v>
      </c>
      <c r="AP637" s="9">
        <f t="shared" si="47"/>
        <v>1</v>
      </c>
      <c r="AQ637" s="9">
        <f>COUNTIF(AO:AO,AO637)</f>
        <v>23</v>
      </c>
      <c r="AR637" s="46">
        <f t="shared" si="48"/>
        <v>0.0434782608695652</v>
      </c>
      <c r="AS637" s="47">
        <f t="shared" si="49"/>
        <v>1.5</v>
      </c>
      <c r="AT637" s="9">
        <v>1200</v>
      </c>
      <c r="AU637" s="9">
        <v>21</v>
      </c>
      <c r="AV637" s="48">
        <f t="shared" si="50"/>
        <v>1800</v>
      </c>
      <c r="AW637" s="9"/>
    </row>
    <row r="638" s="2" customFormat="1" ht="22" customHeight="1" spans="1:49">
      <c r="A638" s="9"/>
      <c r="B638" s="9"/>
      <c r="C638" s="9" t="s">
        <v>369</v>
      </c>
      <c r="D638" s="9">
        <v>632</v>
      </c>
      <c r="E638" s="49" t="s">
        <v>1383</v>
      </c>
      <c r="F638" s="11">
        <v>122079</v>
      </c>
      <c r="G638" s="11" t="s">
        <v>100</v>
      </c>
      <c r="H638" s="11" t="s">
        <v>1380</v>
      </c>
      <c r="I638" s="11" t="s">
        <v>102</v>
      </c>
      <c r="J638" s="11" t="s">
        <v>103</v>
      </c>
      <c r="K638" s="11">
        <v>0</v>
      </c>
      <c r="L638" s="11">
        <v>0</v>
      </c>
      <c r="M638" s="11">
        <v>0</v>
      </c>
      <c r="N638" s="11">
        <v>160</v>
      </c>
      <c r="O638" s="25">
        <v>2</v>
      </c>
      <c r="P638" s="26">
        <v>2</v>
      </c>
      <c r="Q638" s="26">
        <v>2</v>
      </c>
      <c r="R638" s="26">
        <v>0</v>
      </c>
      <c r="S638" s="26">
        <v>0</v>
      </c>
      <c r="T638" s="31">
        <v>180</v>
      </c>
      <c r="U638" s="32">
        <v>100</v>
      </c>
      <c r="V638" s="11">
        <v>10</v>
      </c>
      <c r="W638" s="11">
        <v>40</v>
      </c>
      <c r="X638" s="11">
        <v>60</v>
      </c>
      <c r="Y638" s="11">
        <v>60</v>
      </c>
      <c r="Z638" s="37">
        <v>0</v>
      </c>
      <c r="AA638" s="38"/>
      <c r="AB638" s="9">
        <v>100</v>
      </c>
      <c r="AC638" s="9">
        <v>150</v>
      </c>
      <c r="AD638" s="9">
        <v>100</v>
      </c>
      <c r="AE638" s="9">
        <v>0</v>
      </c>
      <c r="AF638" s="9">
        <v>0</v>
      </c>
      <c r="AG638" s="9">
        <v>0</v>
      </c>
      <c r="AH638" s="9">
        <v>0</v>
      </c>
      <c r="AI638" s="9">
        <v>0</v>
      </c>
      <c r="AJ638" s="9">
        <v>0</v>
      </c>
      <c r="AK638" s="9"/>
      <c r="AL638" s="9"/>
      <c r="AM638" s="9"/>
      <c r="AN638" s="44">
        <f t="shared" si="46"/>
        <v>960</v>
      </c>
      <c r="AO638" s="9" t="str">
        <f>VLOOKUP(H638,'[1]3.公布版'!$H:$AN,33,0)</f>
        <v>神经外科</v>
      </c>
      <c r="AP638" s="9">
        <f t="shared" si="47"/>
        <v>3</v>
      </c>
      <c r="AQ638" s="9">
        <f>COUNTIF(AO:AO,AO638)</f>
        <v>23</v>
      </c>
      <c r="AR638" s="46">
        <f t="shared" si="48"/>
        <v>0.130434782608696</v>
      </c>
      <c r="AS638" s="47">
        <f t="shared" si="49"/>
        <v>1.25</v>
      </c>
      <c r="AT638" s="9">
        <v>1200</v>
      </c>
      <c r="AU638" s="9">
        <v>21</v>
      </c>
      <c r="AV638" s="48">
        <f t="shared" si="50"/>
        <v>1500</v>
      </c>
      <c r="AW638" s="9"/>
    </row>
    <row r="639" s="2" customFormat="1" ht="22" customHeight="1" spans="1:49">
      <c r="A639" s="9"/>
      <c r="B639" s="9"/>
      <c r="C639" s="9" t="s">
        <v>231</v>
      </c>
      <c r="D639" s="9">
        <v>633</v>
      </c>
      <c r="E639" s="17" t="s">
        <v>1384</v>
      </c>
      <c r="F639" s="11" t="s">
        <v>1385</v>
      </c>
      <c r="G639" s="11" t="s">
        <v>113</v>
      </c>
      <c r="H639" s="11" t="s">
        <v>1380</v>
      </c>
      <c r="I639" s="11" t="s">
        <v>114</v>
      </c>
      <c r="J639" s="11" t="s">
        <v>103</v>
      </c>
      <c r="K639" s="11">
        <v>0</v>
      </c>
      <c r="L639" s="11">
        <v>0</v>
      </c>
      <c r="M639" s="11">
        <v>0</v>
      </c>
      <c r="N639" s="11">
        <v>160</v>
      </c>
      <c r="O639" s="26">
        <v>0</v>
      </c>
      <c r="P639" s="26">
        <v>3</v>
      </c>
      <c r="Q639" s="25">
        <v>3</v>
      </c>
      <c r="R639" s="26">
        <v>0</v>
      </c>
      <c r="S639" s="26">
        <v>0</v>
      </c>
      <c r="T639" s="31">
        <v>120</v>
      </c>
      <c r="U639" s="32">
        <v>100</v>
      </c>
      <c r="V639" s="11">
        <v>10</v>
      </c>
      <c r="W639" s="11">
        <v>80</v>
      </c>
      <c r="X639" s="11">
        <v>60</v>
      </c>
      <c r="Y639" s="11">
        <v>30</v>
      </c>
      <c r="Z639" s="37">
        <v>20</v>
      </c>
      <c r="AA639" s="38"/>
      <c r="AB639" s="9">
        <v>100</v>
      </c>
      <c r="AC639" s="9">
        <v>150</v>
      </c>
      <c r="AD639" s="9">
        <v>100</v>
      </c>
      <c r="AE639" s="9">
        <v>0</v>
      </c>
      <c r="AF639" s="9">
        <v>0</v>
      </c>
      <c r="AG639" s="9">
        <v>0</v>
      </c>
      <c r="AH639" s="9">
        <v>0</v>
      </c>
      <c r="AI639" s="9">
        <v>0</v>
      </c>
      <c r="AJ639" s="9">
        <v>0</v>
      </c>
      <c r="AK639" s="9"/>
      <c r="AL639" s="9"/>
      <c r="AM639" s="9"/>
      <c r="AN639" s="44">
        <f t="shared" si="46"/>
        <v>930</v>
      </c>
      <c r="AO639" s="9" t="str">
        <f>VLOOKUP(H639,'[1]3.公布版'!$H:$AN,33,0)</f>
        <v>神经外科</v>
      </c>
      <c r="AP639" s="9">
        <f t="shared" si="47"/>
        <v>4</v>
      </c>
      <c r="AQ639" s="9">
        <f>COUNTIF(AO:AO,AO639)</f>
        <v>23</v>
      </c>
      <c r="AR639" s="46">
        <f t="shared" si="48"/>
        <v>0.173913043478261</v>
      </c>
      <c r="AS639" s="47">
        <f t="shared" si="49"/>
        <v>1.25</v>
      </c>
      <c r="AT639" s="9">
        <v>1200</v>
      </c>
      <c r="AU639" s="9">
        <v>21</v>
      </c>
      <c r="AV639" s="48">
        <f t="shared" si="50"/>
        <v>1500</v>
      </c>
      <c r="AW639" s="9"/>
    </row>
    <row r="640" s="2" customFormat="1" ht="22" customHeight="1" spans="1:49">
      <c r="A640" s="9"/>
      <c r="B640" s="9"/>
      <c r="C640" s="9" t="s">
        <v>369</v>
      </c>
      <c r="D640" s="9">
        <v>634</v>
      </c>
      <c r="E640" s="49" t="s">
        <v>1386</v>
      </c>
      <c r="F640" s="11" t="s">
        <v>1387</v>
      </c>
      <c r="G640" s="11" t="s">
        <v>113</v>
      </c>
      <c r="H640" s="11" t="s">
        <v>1380</v>
      </c>
      <c r="I640" s="11" t="s">
        <v>114</v>
      </c>
      <c r="J640" s="11" t="s">
        <v>103</v>
      </c>
      <c r="K640" s="11">
        <v>0</v>
      </c>
      <c r="L640" s="11">
        <v>0</v>
      </c>
      <c r="M640" s="11">
        <v>0</v>
      </c>
      <c r="N640" s="11">
        <v>160</v>
      </c>
      <c r="O640" s="26">
        <v>0</v>
      </c>
      <c r="P640" s="25">
        <v>5</v>
      </c>
      <c r="Q640" s="26">
        <v>1</v>
      </c>
      <c r="R640" s="26">
        <v>0</v>
      </c>
      <c r="S640" s="26">
        <v>0</v>
      </c>
      <c r="T640" s="31">
        <v>120</v>
      </c>
      <c r="U640" s="32">
        <v>100</v>
      </c>
      <c r="V640" s="11">
        <v>10</v>
      </c>
      <c r="W640" s="11">
        <v>40</v>
      </c>
      <c r="X640" s="11">
        <v>60</v>
      </c>
      <c r="Y640" s="11">
        <v>60</v>
      </c>
      <c r="Z640" s="37">
        <v>0</v>
      </c>
      <c r="AA640" s="38"/>
      <c r="AB640" s="9">
        <v>100</v>
      </c>
      <c r="AC640" s="9">
        <v>150</v>
      </c>
      <c r="AD640" s="9">
        <v>100</v>
      </c>
      <c r="AE640" s="9">
        <v>0</v>
      </c>
      <c r="AF640" s="9">
        <v>0</v>
      </c>
      <c r="AG640" s="9">
        <v>0</v>
      </c>
      <c r="AH640" s="9">
        <v>0</v>
      </c>
      <c r="AI640" s="9">
        <v>0</v>
      </c>
      <c r="AJ640" s="9">
        <v>0</v>
      </c>
      <c r="AK640" s="9"/>
      <c r="AL640" s="9"/>
      <c r="AM640" s="9"/>
      <c r="AN640" s="44">
        <f t="shared" si="46"/>
        <v>900</v>
      </c>
      <c r="AO640" s="9" t="str">
        <f>VLOOKUP(H640,'[1]3.公布版'!$H:$AN,33,0)</f>
        <v>神经外科</v>
      </c>
      <c r="AP640" s="9">
        <f t="shared" si="47"/>
        <v>5</v>
      </c>
      <c r="AQ640" s="9">
        <f>COUNTIF(AO:AO,AO640)</f>
        <v>23</v>
      </c>
      <c r="AR640" s="46">
        <f t="shared" si="48"/>
        <v>0.217391304347826</v>
      </c>
      <c r="AS640" s="47">
        <f t="shared" si="49"/>
        <v>1.25</v>
      </c>
      <c r="AT640" s="9">
        <v>1200</v>
      </c>
      <c r="AU640" s="9">
        <v>21</v>
      </c>
      <c r="AV640" s="48">
        <f t="shared" si="50"/>
        <v>1500</v>
      </c>
      <c r="AW640" s="9"/>
    </row>
    <row r="641" s="2" customFormat="1" ht="22" customHeight="1" spans="1:49">
      <c r="A641" s="9"/>
      <c r="B641" s="9"/>
      <c r="C641" s="9" t="s">
        <v>231</v>
      </c>
      <c r="D641" s="9">
        <v>635</v>
      </c>
      <c r="E641" s="17" t="s">
        <v>1388</v>
      </c>
      <c r="F641" s="11" t="s">
        <v>1389</v>
      </c>
      <c r="G641" s="11" t="s">
        <v>113</v>
      </c>
      <c r="H641" s="11" t="s">
        <v>1380</v>
      </c>
      <c r="I641" s="11" t="s">
        <v>114</v>
      </c>
      <c r="J641" s="11" t="s">
        <v>103</v>
      </c>
      <c r="K641" s="11">
        <v>0</v>
      </c>
      <c r="L641" s="11">
        <v>0</v>
      </c>
      <c r="M641" s="11">
        <v>0</v>
      </c>
      <c r="N641" s="11">
        <v>160</v>
      </c>
      <c r="O641" s="26">
        <v>0</v>
      </c>
      <c r="P641" s="26">
        <v>2</v>
      </c>
      <c r="Q641" s="25">
        <v>1.5</v>
      </c>
      <c r="R641" s="26">
        <v>0</v>
      </c>
      <c r="S641" s="26">
        <v>0</v>
      </c>
      <c r="T641" s="31">
        <v>70</v>
      </c>
      <c r="U641" s="32">
        <v>100</v>
      </c>
      <c r="V641" s="11">
        <v>10</v>
      </c>
      <c r="W641" s="11">
        <v>80</v>
      </c>
      <c r="X641" s="11">
        <v>30</v>
      </c>
      <c r="Y641" s="11">
        <v>90</v>
      </c>
      <c r="Z641" s="37">
        <v>0</v>
      </c>
      <c r="AA641" s="38"/>
      <c r="AB641" s="9">
        <v>100</v>
      </c>
      <c r="AC641" s="9">
        <v>150</v>
      </c>
      <c r="AD641" s="9">
        <v>100</v>
      </c>
      <c r="AE641" s="9">
        <v>0</v>
      </c>
      <c r="AF641" s="9">
        <v>0</v>
      </c>
      <c r="AG641" s="9">
        <v>0</v>
      </c>
      <c r="AH641" s="9">
        <v>0</v>
      </c>
      <c r="AI641" s="9">
        <v>0</v>
      </c>
      <c r="AJ641" s="9">
        <v>0</v>
      </c>
      <c r="AK641" s="9"/>
      <c r="AL641" s="9"/>
      <c r="AM641" s="9"/>
      <c r="AN641" s="44">
        <f t="shared" si="46"/>
        <v>890</v>
      </c>
      <c r="AO641" s="9" t="str">
        <f>VLOOKUP(H641,'[1]3.公布版'!$H:$AN,33,0)</f>
        <v>神经外科</v>
      </c>
      <c r="AP641" s="9">
        <f t="shared" si="47"/>
        <v>6</v>
      </c>
      <c r="AQ641" s="9">
        <f>COUNTIF(AO:AO,AO641)</f>
        <v>23</v>
      </c>
      <c r="AR641" s="46">
        <f t="shared" si="48"/>
        <v>0.260869565217391</v>
      </c>
      <c r="AS641" s="47">
        <f t="shared" si="49"/>
        <v>1.25</v>
      </c>
      <c r="AT641" s="9">
        <v>1200</v>
      </c>
      <c r="AU641" s="9">
        <v>21</v>
      </c>
      <c r="AV641" s="48">
        <f t="shared" si="50"/>
        <v>1500</v>
      </c>
      <c r="AW641" s="9"/>
    </row>
    <row r="642" s="2" customFormat="1" ht="22" customHeight="1" spans="1:49">
      <c r="A642" s="9"/>
      <c r="B642" s="9"/>
      <c r="C642" s="9" t="s">
        <v>345</v>
      </c>
      <c r="D642" s="9">
        <v>636</v>
      </c>
      <c r="E642" s="17" t="s">
        <v>1390</v>
      </c>
      <c r="F642" s="11">
        <v>620015</v>
      </c>
      <c r="G642" s="11" t="s">
        <v>100</v>
      </c>
      <c r="H642" s="11" t="s">
        <v>1380</v>
      </c>
      <c r="I642" s="11" t="s">
        <v>109</v>
      </c>
      <c r="J642" s="17" t="s">
        <v>103</v>
      </c>
      <c r="K642" s="11">
        <v>0</v>
      </c>
      <c r="L642" s="11">
        <v>0</v>
      </c>
      <c r="M642" s="11">
        <v>0</v>
      </c>
      <c r="N642" s="17">
        <v>160</v>
      </c>
      <c r="O642" s="26">
        <v>3</v>
      </c>
      <c r="P642" s="26">
        <v>2</v>
      </c>
      <c r="Q642" s="25">
        <v>0</v>
      </c>
      <c r="R642" s="26">
        <v>0</v>
      </c>
      <c r="S642" s="26">
        <v>0</v>
      </c>
      <c r="T642" s="34">
        <v>190</v>
      </c>
      <c r="U642" s="35">
        <v>100</v>
      </c>
      <c r="V642" s="17">
        <v>0</v>
      </c>
      <c r="W642" s="17">
        <v>60</v>
      </c>
      <c r="X642" s="17">
        <v>30</v>
      </c>
      <c r="Y642" s="17">
        <v>0</v>
      </c>
      <c r="Z642" s="37">
        <v>0</v>
      </c>
      <c r="AA642" s="9"/>
      <c r="AB642" s="9">
        <v>100</v>
      </c>
      <c r="AC642" s="9">
        <v>150</v>
      </c>
      <c r="AD642" s="9">
        <v>100</v>
      </c>
      <c r="AE642" s="9">
        <v>0</v>
      </c>
      <c r="AF642" s="9">
        <v>0</v>
      </c>
      <c r="AG642" s="9">
        <v>0</v>
      </c>
      <c r="AH642" s="9">
        <v>0</v>
      </c>
      <c r="AI642" s="9">
        <v>0</v>
      </c>
      <c r="AJ642" s="9">
        <v>0</v>
      </c>
      <c r="AK642" s="9"/>
      <c r="AL642" s="9"/>
      <c r="AM642" s="9"/>
      <c r="AN642" s="44">
        <f t="shared" si="46"/>
        <v>890</v>
      </c>
      <c r="AO642" s="9" t="str">
        <f>VLOOKUP(H642,'[1]3.公布版'!$H:$AN,33,0)</f>
        <v>神经外科</v>
      </c>
      <c r="AP642" s="9">
        <f t="shared" si="47"/>
        <v>6</v>
      </c>
      <c r="AQ642" s="9">
        <f>COUNTIF(AO:AO,AO642)</f>
        <v>23</v>
      </c>
      <c r="AR642" s="46">
        <f t="shared" si="48"/>
        <v>0.260869565217391</v>
      </c>
      <c r="AS642" s="47">
        <f t="shared" si="49"/>
        <v>1.25</v>
      </c>
      <c r="AT642" s="9">
        <v>1200</v>
      </c>
      <c r="AU642" s="9">
        <v>21</v>
      </c>
      <c r="AV642" s="48">
        <f t="shared" si="50"/>
        <v>1500</v>
      </c>
      <c r="AW642" s="9"/>
    </row>
    <row r="643" s="2" customFormat="1" ht="22" customHeight="1" spans="1:49">
      <c r="A643" s="9"/>
      <c r="B643" s="9"/>
      <c r="C643" s="9" t="s">
        <v>1391</v>
      </c>
      <c r="D643" s="9">
        <v>637</v>
      </c>
      <c r="E643" s="17" t="s">
        <v>1392</v>
      </c>
      <c r="F643" s="11" t="s">
        <v>1393</v>
      </c>
      <c r="G643" s="11" t="s">
        <v>113</v>
      </c>
      <c r="H643" s="11" t="s">
        <v>1380</v>
      </c>
      <c r="I643" s="11" t="s">
        <v>114</v>
      </c>
      <c r="J643" s="11" t="s">
        <v>103</v>
      </c>
      <c r="K643" s="11">
        <v>0</v>
      </c>
      <c r="L643" s="11">
        <v>0</v>
      </c>
      <c r="M643" s="11">
        <v>0</v>
      </c>
      <c r="N643" s="11">
        <v>160</v>
      </c>
      <c r="O643" s="26">
        <v>0</v>
      </c>
      <c r="P643" s="26">
        <v>4</v>
      </c>
      <c r="Q643" s="26">
        <v>2</v>
      </c>
      <c r="R643" s="26">
        <v>0</v>
      </c>
      <c r="S643" s="26">
        <v>0</v>
      </c>
      <c r="T643" s="31">
        <v>120</v>
      </c>
      <c r="U643" s="32">
        <v>100</v>
      </c>
      <c r="V643" s="11">
        <v>10</v>
      </c>
      <c r="W643" s="11">
        <v>20</v>
      </c>
      <c r="X643" s="11">
        <v>60</v>
      </c>
      <c r="Y643" s="11">
        <v>60</v>
      </c>
      <c r="Z643" s="37">
        <v>0</v>
      </c>
      <c r="AA643" s="38"/>
      <c r="AB643" s="9">
        <v>100</v>
      </c>
      <c r="AC643" s="9">
        <v>150</v>
      </c>
      <c r="AD643" s="9">
        <v>100</v>
      </c>
      <c r="AE643" s="9">
        <v>0</v>
      </c>
      <c r="AF643" s="9">
        <v>0</v>
      </c>
      <c r="AG643" s="9">
        <v>0</v>
      </c>
      <c r="AH643" s="9">
        <v>0</v>
      </c>
      <c r="AI643" s="9">
        <v>0</v>
      </c>
      <c r="AJ643" s="9">
        <v>0</v>
      </c>
      <c r="AK643" s="9"/>
      <c r="AL643" s="9"/>
      <c r="AM643" s="9"/>
      <c r="AN643" s="44">
        <f t="shared" si="46"/>
        <v>880</v>
      </c>
      <c r="AO643" s="9" t="str">
        <f>VLOOKUP(H643,'[1]3.公布版'!$H:$AN,33,0)</f>
        <v>神经外科</v>
      </c>
      <c r="AP643" s="9">
        <f t="shared" si="47"/>
        <v>8</v>
      </c>
      <c r="AQ643" s="9">
        <f>COUNTIF(AO:AO,AO643)</f>
        <v>23</v>
      </c>
      <c r="AR643" s="46">
        <f t="shared" si="48"/>
        <v>0.347826086956522</v>
      </c>
      <c r="AS643" s="47">
        <f t="shared" si="49"/>
        <v>1.25</v>
      </c>
      <c r="AT643" s="9">
        <v>1200</v>
      </c>
      <c r="AU643" s="9">
        <v>21</v>
      </c>
      <c r="AV643" s="48">
        <f t="shared" si="50"/>
        <v>1500</v>
      </c>
      <c r="AW643" s="9"/>
    </row>
    <row r="644" s="2" customFormat="1" ht="22" customHeight="1" spans="1:49">
      <c r="A644" s="9"/>
      <c r="B644" s="9"/>
      <c r="C644" s="9" t="s">
        <v>231</v>
      </c>
      <c r="D644" s="9">
        <v>638</v>
      </c>
      <c r="E644" s="17" t="s">
        <v>1394</v>
      </c>
      <c r="F644" s="11" t="s">
        <v>1395</v>
      </c>
      <c r="G644" s="11" t="s">
        <v>113</v>
      </c>
      <c r="H644" s="11" t="s">
        <v>1380</v>
      </c>
      <c r="I644" s="11" t="s">
        <v>114</v>
      </c>
      <c r="J644" s="11" t="s">
        <v>103</v>
      </c>
      <c r="K644" s="11">
        <v>0</v>
      </c>
      <c r="L644" s="11">
        <v>0</v>
      </c>
      <c r="M644" s="11">
        <v>0</v>
      </c>
      <c r="N644" s="11">
        <v>160</v>
      </c>
      <c r="O644" s="26">
        <v>0</v>
      </c>
      <c r="P644" s="26">
        <v>2</v>
      </c>
      <c r="Q644" s="25">
        <v>1.5</v>
      </c>
      <c r="R644" s="26">
        <v>0</v>
      </c>
      <c r="S644" s="26">
        <v>0</v>
      </c>
      <c r="T644" s="31">
        <v>70</v>
      </c>
      <c r="U644" s="32">
        <v>100</v>
      </c>
      <c r="V644" s="11">
        <v>10</v>
      </c>
      <c r="W644" s="11">
        <v>80</v>
      </c>
      <c r="X644" s="11">
        <v>30</v>
      </c>
      <c r="Y644" s="11">
        <v>60</v>
      </c>
      <c r="Z644" s="37">
        <v>20</v>
      </c>
      <c r="AA644" s="38"/>
      <c r="AB644" s="9">
        <v>100</v>
      </c>
      <c r="AC644" s="9">
        <v>150</v>
      </c>
      <c r="AD644" s="9">
        <v>100</v>
      </c>
      <c r="AE644" s="9">
        <v>0</v>
      </c>
      <c r="AF644" s="9">
        <v>0</v>
      </c>
      <c r="AG644" s="9">
        <v>0</v>
      </c>
      <c r="AH644" s="9">
        <v>0</v>
      </c>
      <c r="AI644" s="9">
        <v>0</v>
      </c>
      <c r="AJ644" s="9">
        <v>0</v>
      </c>
      <c r="AK644" s="9"/>
      <c r="AL644" s="9"/>
      <c r="AM644" s="9"/>
      <c r="AN644" s="44">
        <f t="shared" si="46"/>
        <v>880</v>
      </c>
      <c r="AO644" s="9" t="str">
        <f>VLOOKUP(H644,'[1]3.公布版'!$H:$AN,33,0)</f>
        <v>神经外科</v>
      </c>
      <c r="AP644" s="9">
        <f t="shared" si="47"/>
        <v>8</v>
      </c>
      <c r="AQ644" s="9">
        <f>COUNTIF(AO:AO,AO644)</f>
        <v>23</v>
      </c>
      <c r="AR644" s="46">
        <f t="shared" si="48"/>
        <v>0.347826086956522</v>
      </c>
      <c r="AS644" s="47">
        <f t="shared" si="49"/>
        <v>1.25</v>
      </c>
      <c r="AT644" s="9">
        <v>1200</v>
      </c>
      <c r="AU644" s="9">
        <v>21</v>
      </c>
      <c r="AV644" s="48">
        <f t="shared" si="50"/>
        <v>1500</v>
      </c>
      <c r="AW644" s="9"/>
    </row>
    <row r="645" s="2" customFormat="1" ht="22" customHeight="1" spans="1:49">
      <c r="A645" s="9"/>
      <c r="B645" s="9"/>
      <c r="C645" s="9" t="s">
        <v>345</v>
      </c>
      <c r="D645" s="9">
        <v>639</v>
      </c>
      <c r="E645" s="17" t="s">
        <v>1396</v>
      </c>
      <c r="F645" s="11">
        <v>120069</v>
      </c>
      <c r="G645" s="11" t="s">
        <v>100</v>
      </c>
      <c r="H645" s="11" t="s">
        <v>1380</v>
      </c>
      <c r="I645" s="11" t="s">
        <v>109</v>
      </c>
      <c r="J645" s="17" t="s">
        <v>103</v>
      </c>
      <c r="K645" s="11">
        <v>0</v>
      </c>
      <c r="L645" s="11">
        <v>0</v>
      </c>
      <c r="M645" s="11">
        <v>0</v>
      </c>
      <c r="N645" s="17">
        <v>160</v>
      </c>
      <c r="O645" s="25">
        <v>2</v>
      </c>
      <c r="P645" s="26">
        <v>4</v>
      </c>
      <c r="Q645" s="25">
        <v>0</v>
      </c>
      <c r="R645" s="26">
        <v>0</v>
      </c>
      <c r="S645" s="26">
        <v>0</v>
      </c>
      <c r="T645" s="34">
        <v>180</v>
      </c>
      <c r="U645" s="35">
        <v>100</v>
      </c>
      <c r="V645" s="17">
        <v>0</v>
      </c>
      <c r="W645" s="17">
        <v>20</v>
      </c>
      <c r="X645" s="17">
        <v>60</v>
      </c>
      <c r="Y645" s="17">
        <v>0</v>
      </c>
      <c r="Z645" s="37">
        <v>0</v>
      </c>
      <c r="AA645" s="9"/>
      <c r="AB645" s="9">
        <v>100</v>
      </c>
      <c r="AC645" s="9">
        <v>150</v>
      </c>
      <c r="AD645" s="9">
        <v>100</v>
      </c>
      <c r="AE645" s="9">
        <v>0</v>
      </c>
      <c r="AF645" s="9">
        <v>0</v>
      </c>
      <c r="AG645" s="9">
        <v>0</v>
      </c>
      <c r="AH645" s="9">
        <v>0</v>
      </c>
      <c r="AI645" s="9">
        <v>0</v>
      </c>
      <c r="AJ645" s="9">
        <v>0</v>
      </c>
      <c r="AK645" s="9"/>
      <c r="AL645" s="9"/>
      <c r="AM645" s="9"/>
      <c r="AN645" s="44">
        <f t="shared" si="46"/>
        <v>870</v>
      </c>
      <c r="AO645" s="9" t="str">
        <f>VLOOKUP(H645,'[1]3.公布版'!$H:$AN,33,0)</f>
        <v>神经外科</v>
      </c>
      <c r="AP645" s="9">
        <f t="shared" si="47"/>
        <v>10</v>
      </c>
      <c r="AQ645" s="9">
        <f>COUNTIF(AO:AO,AO645)</f>
        <v>23</v>
      </c>
      <c r="AR645" s="46">
        <f t="shared" si="48"/>
        <v>0.434782608695652</v>
      </c>
      <c r="AS645" s="47">
        <f t="shared" si="49"/>
        <v>1</v>
      </c>
      <c r="AT645" s="9">
        <v>1200</v>
      </c>
      <c r="AU645" s="9">
        <v>21</v>
      </c>
      <c r="AV645" s="48">
        <f t="shared" si="50"/>
        <v>1200</v>
      </c>
      <c r="AW645" s="9"/>
    </row>
    <row r="646" s="2" customFormat="1" ht="22" customHeight="1" spans="1:49">
      <c r="A646" s="9"/>
      <c r="B646" s="9"/>
      <c r="C646" s="9" t="s">
        <v>231</v>
      </c>
      <c r="D646" s="9">
        <v>640</v>
      </c>
      <c r="E646" s="17" t="s">
        <v>1397</v>
      </c>
      <c r="F646" s="11" t="s">
        <v>1398</v>
      </c>
      <c r="G646" s="11" t="s">
        <v>113</v>
      </c>
      <c r="H646" s="11" t="s">
        <v>1380</v>
      </c>
      <c r="I646" s="11" t="s">
        <v>114</v>
      </c>
      <c r="J646" s="11" t="s">
        <v>103</v>
      </c>
      <c r="K646" s="11">
        <v>0</v>
      </c>
      <c r="L646" s="11">
        <v>0</v>
      </c>
      <c r="M646" s="11">
        <v>0</v>
      </c>
      <c r="N646" s="11">
        <v>160</v>
      </c>
      <c r="O646" s="26">
        <v>0</v>
      </c>
      <c r="P646" s="25">
        <v>1</v>
      </c>
      <c r="Q646" s="26">
        <v>1</v>
      </c>
      <c r="R646" s="26">
        <v>0</v>
      </c>
      <c r="S646" s="26">
        <v>0</v>
      </c>
      <c r="T646" s="31">
        <v>40</v>
      </c>
      <c r="U646" s="32">
        <v>100</v>
      </c>
      <c r="V646" s="11">
        <v>10</v>
      </c>
      <c r="W646" s="11">
        <v>60</v>
      </c>
      <c r="X646" s="11">
        <v>0</v>
      </c>
      <c r="Y646" s="11">
        <v>0</v>
      </c>
      <c r="Z646" s="37">
        <v>0</v>
      </c>
      <c r="AA646" s="38"/>
      <c r="AB646" s="9">
        <v>100</v>
      </c>
      <c r="AC646" s="9">
        <v>150</v>
      </c>
      <c r="AD646" s="9">
        <v>100</v>
      </c>
      <c r="AE646" s="9">
        <v>0</v>
      </c>
      <c r="AF646" s="9">
        <v>0</v>
      </c>
      <c r="AG646" s="9">
        <v>0</v>
      </c>
      <c r="AH646" s="9">
        <v>0</v>
      </c>
      <c r="AI646" s="9">
        <v>0</v>
      </c>
      <c r="AJ646" s="9">
        <v>0</v>
      </c>
      <c r="AK646" s="9"/>
      <c r="AL646" s="9"/>
      <c r="AM646" s="9"/>
      <c r="AN646" s="44">
        <f t="shared" ref="AN646:AN709" si="51">SUM(K646:N646,T646,U646,V646:Z646,AB646:AJ646)</f>
        <v>720</v>
      </c>
      <c r="AO646" s="9" t="str">
        <f>VLOOKUP(H646,'[1]3.公布版'!$H:$AN,33,0)</f>
        <v>神经外科</v>
      </c>
      <c r="AP646" s="9">
        <f t="shared" ref="AP646:AP709" si="52">SUMPRODUCT(($AO$6:$AO$1044=AO646)*($AN$6:$AN$1044&gt;AN646))+1</f>
        <v>11</v>
      </c>
      <c r="AQ646" s="9">
        <f>COUNTIF(AO:AO,AO646)</f>
        <v>23</v>
      </c>
      <c r="AR646" s="46">
        <f t="shared" ref="AR646:AR709" si="53">AP646/AQ646</f>
        <v>0.478260869565217</v>
      </c>
      <c r="AS646" s="47">
        <f t="shared" ref="AS646:AS709" si="54">IF(AR646&lt;=10%,1.5,(IF(AR646&lt;=40%,1.25,IF(AR646&lt;=60%,1,IF(AR646&lt;90%,0.75,0.5)))))</f>
        <v>1</v>
      </c>
      <c r="AT646" s="9">
        <v>1200</v>
      </c>
      <c r="AU646" s="9">
        <v>21</v>
      </c>
      <c r="AV646" s="48">
        <f t="shared" si="50"/>
        <v>1200</v>
      </c>
      <c r="AW646" s="9"/>
    </row>
    <row r="647" s="2" customFormat="1" ht="22" customHeight="1" spans="1:49">
      <c r="A647" s="9"/>
      <c r="B647" s="9"/>
      <c r="C647" s="9" t="s">
        <v>231</v>
      </c>
      <c r="D647" s="9">
        <v>641</v>
      </c>
      <c r="E647" s="17" t="s">
        <v>1399</v>
      </c>
      <c r="F647" s="11" t="s">
        <v>1400</v>
      </c>
      <c r="G647" s="11" t="s">
        <v>113</v>
      </c>
      <c r="H647" s="11" t="s">
        <v>1380</v>
      </c>
      <c r="I647" s="11" t="s">
        <v>114</v>
      </c>
      <c r="J647" s="11" t="s">
        <v>103</v>
      </c>
      <c r="K647" s="11">
        <v>0</v>
      </c>
      <c r="L647" s="11">
        <v>0</v>
      </c>
      <c r="M647" s="11">
        <v>0</v>
      </c>
      <c r="N647" s="11">
        <v>160</v>
      </c>
      <c r="O647" s="26">
        <v>0</v>
      </c>
      <c r="P647" s="26">
        <v>3</v>
      </c>
      <c r="Q647" s="25">
        <v>5</v>
      </c>
      <c r="R647" s="26">
        <v>0</v>
      </c>
      <c r="S647" s="26">
        <v>0</v>
      </c>
      <c r="T647" s="31">
        <v>160</v>
      </c>
      <c r="U647" s="32">
        <v>100</v>
      </c>
      <c r="V647" s="11">
        <v>10</v>
      </c>
      <c r="W647" s="11">
        <v>80</v>
      </c>
      <c r="X647" s="11">
        <v>60</v>
      </c>
      <c r="Y647" s="11">
        <v>30</v>
      </c>
      <c r="Z647" s="37">
        <v>0</v>
      </c>
      <c r="AA647" s="38"/>
      <c r="AB647" s="9">
        <v>100</v>
      </c>
      <c r="AC647" s="9">
        <v>0</v>
      </c>
      <c r="AD647" s="9">
        <v>0</v>
      </c>
      <c r="AE647" s="9">
        <v>0</v>
      </c>
      <c r="AF647" s="9">
        <v>0</v>
      </c>
      <c r="AG647" s="9">
        <v>0</v>
      </c>
      <c r="AH647" s="9">
        <v>0</v>
      </c>
      <c r="AI647" s="9">
        <v>0</v>
      </c>
      <c r="AJ647" s="9">
        <v>0</v>
      </c>
      <c r="AK647" s="9"/>
      <c r="AL647" s="9"/>
      <c r="AM647" s="9"/>
      <c r="AN647" s="44">
        <f t="shared" si="51"/>
        <v>700</v>
      </c>
      <c r="AO647" s="9" t="str">
        <f>VLOOKUP(H647,'[1]3.公布版'!$H:$AN,33,0)</f>
        <v>神经外科</v>
      </c>
      <c r="AP647" s="9">
        <f t="shared" si="52"/>
        <v>12</v>
      </c>
      <c r="AQ647" s="9">
        <f>COUNTIF(AO:AO,AO647)</f>
        <v>23</v>
      </c>
      <c r="AR647" s="46">
        <f t="shared" si="53"/>
        <v>0.521739130434783</v>
      </c>
      <c r="AS647" s="47">
        <f t="shared" si="54"/>
        <v>1</v>
      </c>
      <c r="AT647" s="9">
        <v>1200</v>
      </c>
      <c r="AU647" s="9">
        <v>21</v>
      </c>
      <c r="AV647" s="48">
        <f t="shared" si="50"/>
        <v>1200</v>
      </c>
      <c r="AW647" s="9"/>
    </row>
    <row r="648" s="2" customFormat="1" ht="22" customHeight="1" spans="1:49">
      <c r="A648" s="9"/>
      <c r="B648" s="9"/>
      <c r="C648" s="9" t="s">
        <v>331</v>
      </c>
      <c r="D648" s="9">
        <v>642</v>
      </c>
      <c r="E648" s="17" t="s">
        <v>1401</v>
      </c>
      <c r="F648" s="11" t="s">
        <v>1402</v>
      </c>
      <c r="G648" s="11" t="s">
        <v>113</v>
      </c>
      <c r="H648" s="11" t="s">
        <v>1380</v>
      </c>
      <c r="I648" s="11" t="s">
        <v>102</v>
      </c>
      <c r="J648" s="11" t="s">
        <v>103</v>
      </c>
      <c r="K648" s="11">
        <v>0</v>
      </c>
      <c r="L648" s="11">
        <v>0</v>
      </c>
      <c r="M648" s="11">
        <v>0</v>
      </c>
      <c r="N648" s="11">
        <v>160</v>
      </c>
      <c r="O648" s="26">
        <v>0</v>
      </c>
      <c r="P648" s="26">
        <v>6</v>
      </c>
      <c r="Q648" s="26">
        <v>2</v>
      </c>
      <c r="R648" s="26">
        <v>0</v>
      </c>
      <c r="S648" s="26">
        <v>0</v>
      </c>
      <c r="T648" s="31">
        <v>160</v>
      </c>
      <c r="U648" s="32">
        <v>100</v>
      </c>
      <c r="V648" s="11">
        <v>10</v>
      </c>
      <c r="W648" s="11">
        <v>60</v>
      </c>
      <c r="X648" s="11">
        <v>60</v>
      </c>
      <c r="Y648" s="11">
        <v>60</v>
      </c>
      <c r="Z648" s="37">
        <v>0</v>
      </c>
      <c r="AA648" s="38"/>
      <c r="AB648" s="9">
        <v>0</v>
      </c>
      <c r="AC648" s="9">
        <v>0</v>
      </c>
      <c r="AD648" s="9">
        <v>0</v>
      </c>
      <c r="AE648" s="9">
        <v>0</v>
      </c>
      <c r="AF648" s="9">
        <v>0</v>
      </c>
      <c r="AG648" s="9">
        <v>0</v>
      </c>
      <c r="AH648" s="9">
        <v>0</v>
      </c>
      <c r="AI648" s="9">
        <v>0</v>
      </c>
      <c r="AJ648" s="9">
        <v>0</v>
      </c>
      <c r="AK648" s="9"/>
      <c r="AL648" s="9"/>
      <c r="AM648" s="9"/>
      <c r="AN648" s="44">
        <f t="shared" si="51"/>
        <v>610</v>
      </c>
      <c r="AO648" s="9" t="str">
        <f>VLOOKUP(H648,'[1]3.公布版'!$H:$AN,33,0)</f>
        <v>神经外科</v>
      </c>
      <c r="AP648" s="9">
        <f t="shared" si="52"/>
        <v>13</v>
      </c>
      <c r="AQ648" s="9">
        <f>COUNTIF(AO:AO,AO648)</f>
        <v>23</v>
      </c>
      <c r="AR648" s="46">
        <f t="shared" si="53"/>
        <v>0.565217391304348</v>
      </c>
      <c r="AS648" s="47">
        <f t="shared" si="54"/>
        <v>1</v>
      </c>
      <c r="AT648" s="9">
        <v>1200</v>
      </c>
      <c r="AU648" s="9">
        <v>21</v>
      </c>
      <c r="AV648" s="48">
        <f t="shared" si="50"/>
        <v>1200</v>
      </c>
      <c r="AW648" s="9"/>
    </row>
    <row r="649" s="2" customFormat="1" ht="22" customHeight="1" spans="1:49">
      <c r="A649" s="9"/>
      <c r="B649" s="9"/>
      <c r="C649" s="9" t="s">
        <v>331</v>
      </c>
      <c r="D649" s="9">
        <v>643</v>
      </c>
      <c r="E649" s="17" t="s">
        <v>1403</v>
      </c>
      <c r="F649" s="11" t="s">
        <v>1404</v>
      </c>
      <c r="G649" s="11" t="s">
        <v>113</v>
      </c>
      <c r="H649" s="11" t="s">
        <v>1380</v>
      </c>
      <c r="I649" s="11" t="s">
        <v>102</v>
      </c>
      <c r="J649" s="11" t="s">
        <v>103</v>
      </c>
      <c r="K649" s="11">
        <v>0</v>
      </c>
      <c r="L649" s="11">
        <v>0</v>
      </c>
      <c r="M649" s="11">
        <v>0</v>
      </c>
      <c r="N649" s="11">
        <v>160</v>
      </c>
      <c r="O649" s="26">
        <v>0</v>
      </c>
      <c r="P649" s="26">
        <v>6</v>
      </c>
      <c r="Q649" s="26">
        <v>2</v>
      </c>
      <c r="R649" s="26">
        <v>0</v>
      </c>
      <c r="S649" s="26">
        <v>0</v>
      </c>
      <c r="T649" s="31">
        <v>160</v>
      </c>
      <c r="U649" s="32">
        <v>100</v>
      </c>
      <c r="V649" s="11">
        <v>10</v>
      </c>
      <c r="W649" s="11">
        <v>60</v>
      </c>
      <c r="X649" s="11">
        <v>60</v>
      </c>
      <c r="Y649" s="11">
        <v>60</v>
      </c>
      <c r="Z649" s="37">
        <v>0</v>
      </c>
      <c r="AA649" s="38"/>
      <c r="AB649" s="9">
        <v>0</v>
      </c>
      <c r="AC649" s="9">
        <v>0</v>
      </c>
      <c r="AD649" s="9">
        <v>0</v>
      </c>
      <c r="AE649" s="9">
        <v>0</v>
      </c>
      <c r="AF649" s="9">
        <v>0</v>
      </c>
      <c r="AG649" s="9">
        <v>0</v>
      </c>
      <c r="AH649" s="9">
        <v>0</v>
      </c>
      <c r="AI649" s="9">
        <v>0</v>
      </c>
      <c r="AJ649" s="9">
        <v>0</v>
      </c>
      <c r="AK649" s="9"/>
      <c r="AL649" s="9"/>
      <c r="AM649" s="9"/>
      <c r="AN649" s="44">
        <f t="shared" si="51"/>
        <v>610</v>
      </c>
      <c r="AO649" s="9" t="str">
        <f>VLOOKUP(H649,'[1]3.公布版'!$H:$AN,33,0)</f>
        <v>神经外科</v>
      </c>
      <c r="AP649" s="9">
        <f t="shared" si="52"/>
        <v>13</v>
      </c>
      <c r="AQ649" s="9">
        <f>COUNTIF(AO:AO,AO649)</f>
        <v>23</v>
      </c>
      <c r="AR649" s="46">
        <f t="shared" si="53"/>
        <v>0.565217391304348</v>
      </c>
      <c r="AS649" s="47">
        <f t="shared" si="54"/>
        <v>1</v>
      </c>
      <c r="AT649" s="9">
        <v>1200</v>
      </c>
      <c r="AU649" s="9">
        <v>21</v>
      </c>
      <c r="AV649" s="48">
        <f t="shared" si="50"/>
        <v>1200</v>
      </c>
      <c r="AW649" s="9"/>
    </row>
    <row r="650" s="2" customFormat="1" ht="22" customHeight="1" spans="1:49">
      <c r="A650" s="9"/>
      <c r="B650" s="9"/>
      <c r="C650" s="9" t="s">
        <v>329</v>
      </c>
      <c r="D650" s="9">
        <v>644</v>
      </c>
      <c r="E650" s="11" t="s">
        <v>1405</v>
      </c>
      <c r="F650" s="11" t="s">
        <v>1406</v>
      </c>
      <c r="G650" s="11" t="s">
        <v>113</v>
      </c>
      <c r="H650" s="11" t="s">
        <v>1380</v>
      </c>
      <c r="I650" s="11" t="s">
        <v>102</v>
      </c>
      <c r="J650" s="11" t="s">
        <v>103</v>
      </c>
      <c r="K650" s="11">
        <v>0</v>
      </c>
      <c r="L650" s="11">
        <v>0</v>
      </c>
      <c r="M650" s="11">
        <v>0</v>
      </c>
      <c r="N650" s="11">
        <v>160</v>
      </c>
      <c r="O650" s="26">
        <v>0</v>
      </c>
      <c r="P650" s="25">
        <v>5</v>
      </c>
      <c r="Q650" s="25">
        <v>0</v>
      </c>
      <c r="R650" s="26">
        <v>0</v>
      </c>
      <c r="S650" s="26">
        <v>0</v>
      </c>
      <c r="T650" s="31">
        <v>100</v>
      </c>
      <c r="U650" s="32">
        <v>100</v>
      </c>
      <c r="V650" s="11">
        <v>10</v>
      </c>
      <c r="W650" s="11">
        <v>60</v>
      </c>
      <c r="X650" s="11">
        <v>30</v>
      </c>
      <c r="Y650" s="11">
        <v>60</v>
      </c>
      <c r="Z650" s="11">
        <v>80</v>
      </c>
      <c r="AA650" s="9"/>
      <c r="AB650" s="9">
        <v>0</v>
      </c>
      <c r="AC650" s="9">
        <v>0</v>
      </c>
      <c r="AD650" s="9">
        <v>0</v>
      </c>
      <c r="AE650" s="9">
        <v>0</v>
      </c>
      <c r="AF650" s="9">
        <v>0</v>
      </c>
      <c r="AG650" s="9">
        <v>0</v>
      </c>
      <c r="AH650" s="9">
        <v>0</v>
      </c>
      <c r="AI650" s="9">
        <v>0</v>
      </c>
      <c r="AJ650" s="9">
        <v>0</v>
      </c>
      <c r="AK650" s="9"/>
      <c r="AL650" s="9"/>
      <c r="AM650" s="9"/>
      <c r="AN650" s="44">
        <f t="shared" si="51"/>
        <v>600</v>
      </c>
      <c r="AO650" s="9" t="str">
        <f>VLOOKUP(H650,'[1]3.公布版'!$H:$AN,33,0)</f>
        <v>神经外科</v>
      </c>
      <c r="AP650" s="9">
        <f t="shared" si="52"/>
        <v>15</v>
      </c>
      <c r="AQ650" s="9">
        <f>COUNTIF(AO:AO,AO650)</f>
        <v>23</v>
      </c>
      <c r="AR650" s="46">
        <f t="shared" si="53"/>
        <v>0.652173913043478</v>
      </c>
      <c r="AS650" s="47">
        <f t="shared" si="54"/>
        <v>0.75</v>
      </c>
      <c r="AT650" s="9">
        <v>1200</v>
      </c>
      <c r="AU650" s="9">
        <v>21</v>
      </c>
      <c r="AV650" s="48">
        <f t="shared" si="50"/>
        <v>900</v>
      </c>
      <c r="AW650" s="9"/>
    </row>
    <row r="651" s="2" customFormat="1" ht="22" customHeight="1" spans="1:49">
      <c r="A651" s="9"/>
      <c r="B651" s="9"/>
      <c r="C651" s="9" t="s">
        <v>1407</v>
      </c>
      <c r="D651" s="9">
        <v>645</v>
      </c>
      <c r="E651" s="17" t="s">
        <v>1408</v>
      </c>
      <c r="F651" s="11" t="s">
        <v>1409</v>
      </c>
      <c r="G651" s="11" t="s">
        <v>113</v>
      </c>
      <c r="H651" s="11" t="s">
        <v>1380</v>
      </c>
      <c r="I651" s="11" t="s">
        <v>102</v>
      </c>
      <c r="J651" s="17" t="s">
        <v>103</v>
      </c>
      <c r="K651" s="17">
        <v>0</v>
      </c>
      <c r="L651" s="17">
        <v>0</v>
      </c>
      <c r="M651" s="17">
        <v>0</v>
      </c>
      <c r="N651" s="17">
        <v>160</v>
      </c>
      <c r="O651" s="26">
        <v>0</v>
      </c>
      <c r="P651" s="26">
        <v>4</v>
      </c>
      <c r="Q651" s="26">
        <v>2</v>
      </c>
      <c r="R651" s="26">
        <v>0</v>
      </c>
      <c r="S651" s="26">
        <v>0</v>
      </c>
      <c r="T651" s="34">
        <v>120</v>
      </c>
      <c r="U651" s="35">
        <v>100</v>
      </c>
      <c r="V651" s="17">
        <v>10</v>
      </c>
      <c r="W651" s="17">
        <v>40</v>
      </c>
      <c r="X651" s="17">
        <v>60</v>
      </c>
      <c r="Y651" s="17">
        <v>60</v>
      </c>
      <c r="Z651" s="37">
        <v>0</v>
      </c>
      <c r="AA651" s="9"/>
      <c r="AB651" s="9">
        <v>0</v>
      </c>
      <c r="AC651" s="9">
        <v>0</v>
      </c>
      <c r="AD651" s="9">
        <v>0</v>
      </c>
      <c r="AE651" s="9">
        <v>0</v>
      </c>
      <c r="AF651" s="9">
        <v>0</v>
      </c>
      <c r="AG651" s="9">
        <v>0</v>
      </c>
      <c r="AH651" s="9">
        <v>0</v>
      </c>
      <c r="AI651" s="9">
        <v>0</v>
      </c>
      <c r="AJ651" s="9">
        <v>0</v>
      </c>
      <c r="AK651" s="9"/>
      <c r="AL651" s="9"/>
      <c r="AM651" s="9"/>
      <c r="AN651" s="44">
        <f t="shared" si="51"/>
        <v>550</v>
      </c>
      <c r="AO651" s="9" t="str">
        <f>VLOOKUP(H651,'[1]3.公布版'!$H:$AN,33,0)</f>
        <v>神经外科</v>
      </c>
      <c r="AP651" s="9">
        <f t="shared" si="52"/>
        <v>16</v>
      </c>
      <c r="AQ651" s="9">
        <f>COUNTIF(AO:AO,AO651)</f>
        <v>23</v>
      </c>
      <c r="AR651" s="46">
        <f t="shared" si="53"/>
        <v>0.695652173913043</v>
      </c>
      <c r="AS651" s="47">
        <f t="shared" si="54"/>
        <v>0.75</v>
      </c>
      <c r="AT651" s="9">
        <v>1200</v>
      </c>
      <c r="AU651" s="9">
        <v>21</v>
      </c>
      <c r="AV651" s="48">
        <f t="shared" si="50"/>
        <v>900</v>
      </c>
      <c r="AW651" s="9"/>
    </row>
    <row r="652" s="2" customFormat="1" ht="22" customHeight="1" spans="1:49">
      <c r="A652" s="9"/>
      <c r="B652" s="9"/>
      <c r="C652" s="9" t="s">
        <v>369</v>
      </c>
      <c r="D652" s="9">
        <v>646</v>
      </c>
      <c r="E652" s="49" t="s">
        <v>1410</v>
      </c>
      <c r="F652" s="11" t="s">
        <v>1411</v>
      </c>
      <c r="G652" s="11" t="s">
        <v>113</v>
      </c>
      <c r="H652" s="11" t="s">
        <v>1380</v>
      </c>
      <c r="I652" s="11" t="s">
        <v>102</v>
      </c>
      <c r="J652" s="11" t="s">
        <v>103</v>
      </c>
      <c r="K652" s="11">
        <v>0</v>
      </c>
      <c r="L652" s="11">
        <v>0</v>
      </c>
      <c r="M652" s="11">
        <v>0</v>
      </c>
      <c r="N652" s="11">
        <v>160</v>
      </c>
      <c r="O652" s="26">
        <v>0</v>
      </c>
      <c r="P652" s="26">
        <v>4</v>
      </c>
      <c r="Q652" s="26">
        <v>1</v>
      </c>
      <c r="R652" s="26">
        <v>0</v>
      </c>
      <c r="S652" s="26">
        <v>0</v>
      </c>
      <c r="T652" s="31">
        <v>100</v>
      </c>
      <c r="U652" s="32">
        <v>100</v>
      </c>
      <c r="V652" s="11">
        <v>10</v>
      </c>
      <c r="W652" s="11">
        <v>40</v>
      </c>
      <c r="X652" s="11">
        <v>60</v>
      </c>
      <c r="Y652" s="11">
        <v>60</v>
      </c>
      <c r="Z652" s="37">
        <v>0</v>
      </c>
      <c r="AA652" s="38"/>
      <c r="AB652" s="9">
        <v>0</v>
      </c>
      <c r="AC652" s="9">
        <v>0</v>
      </c>
      <c r="AD652" s="9">
        <v>0</v>
      </c>
      <c r="AE652" s="9">
        <v>0</v>
      </c>
      <c r="AF652" s="9">
        <v>0</v>
      </c>
      <c r="AG652" s="9">
        <v>0</v>
      </c>
      <c r="AH652" s="9">
        <v>0</v>
      </c>
      <c r="AI652" s="9">
        <v>0</v>
      </c>
      <c r="AJ652" s="9">
        <v>0</v>
      </c>
      <c r="AK652" s="9"/>
      <c r="AL652" s="9"/>
      <c r="AM652" s="9"/>
      <c r="AN652" s="44">
        <f t="shared" si="51"/>
        <v>530</v>
      </c>
      <c r="AO652" s="9" t="str">
        <f>VLOOKUP(H652,'[1]3.公布版'!$H:$AN,33,0)</f>
        <v>神经外科</v>
      </c>
      <c r="AP652" s="9">
        <f t="shared" si="52"/>
        <v>17</v>
      </c>
      <c r="AQ652" s="9">
        <f>COUNTIF(AO:AO,AO652)</f>
        <v>23</v>
      </c>
      <c r="AR652" s="46">
        <f t="shared" si="53"/>
        <v>0.739130434782609</v>
      </c>
      <c r="AS652" s="47">
        <f t="shared" si="54"/>
        <v>0.75</v>
      </c>
      <c r="AT652" s="9">
        <v>1200</v>
      </c>
      <c r="AU652" s="9">
        <v>21</v>
      </c>
      <c r="AV652" s="48">
        <f t="shared" si="50"/>
        <v>900</v>
      </c>
      <c r="AW652" s="9"/>
    </row>
    <row r="653" s="2" customFormat="1" ht="22" customHeight="1" spans="1:49">
      <c r="A653" s="9"/>
      <c r="B653" s="9"/>
      <c r="C653" s="9" t="s">
        <v>329</v>
      </c>
      <c r="D653" s="9">
        <v>647</v>
      </c>
      <c r="E653" s="11" t="s">
        <v>1412</v>
      </c>
      <c r="F653" s="11" t="s">
        <v>1413</v>
      </c>
      <c r="G653" s="11" t="s">
        <v>113</v>
      </c>
      <c r="H653" s="11" t="s">
        <v>1380</v>
      </c>
      <c r="I653" s="11" t="s">
        <v>102</v>
      </c>
      <c r="J653" s="11" t="s">
        <v>103</v>
      </c>
      <c r="K653" s="11">
        <v>0</v>
      </c>
      <c r="L653" s="11">
        <v>0</v>
      </c>
      <c r="M653" s="11">
        <v>0</v>
      </c>
      <c r="N653" s="11">
        <v>160</v>
      </c>
      <c r="O653" s="26">
        <v>0</v>
      </c>
      <c r="P653" s="25">
        <v>5</v>
      </c>
      <c r="Q653" s="25">
        <v>0</v>
      </c>
      <c r="R653" s="26">
        <v>0</v>
      </c>
      <c r="S653" s="26">
        <v>0</v>
      </c>
      <c r="T653" s="31">
        <v>100</v>
      </c>
      <c r="U653" s="32">
        <v>100</v>
      </c>
      <c r="V653" s="11">
        <v>0</v>
      </c>
      <c r="W653" s="11">
        <v>60</v>
      </c>
      <c r="X653" s="11">
        <v>30</v>
      </c>
      <c r="Y653" s="11">
        <v>60</v>
      </c>
      <c r="Z653" s="11">
        <v>0</v>
      </c>
      <c r="AA653" s="9"/>
      <c r="AB653" s="9">
        <v>0</v>
      </c>
      <c r="AC653" s="9">
        <v>0</v>
      </c>
      <c r="AD653" s="9">
        <v>0</v>
      </c>
      <c r="AE653" s="9">
        <v>0</v>
      </c>
      <c r="AF653" s="9">
        <v>0</v>
      </c>
      <c r="AG653" s="9">
        <v>0</v>
      </c>
      <c r="AH653" s="9">
        <v>0</v>
      </c>
      <c r="AI653" s="9">
        <v>0</v>
      </c>
      <c r="AJ653" s="9">
        <v>0</v>
      </c>
      <c r="AK653" s="9"/>
      <c r="AL653" s="9"/>
      <c r="AM653" s="9"/>
      <c r="AN653" s="44">
        <f t="shared" si="51"/>
        <v>510</v>
      </c>
      <c r="AO653" s="9" t="str">
        <f>VLOOKUP(H653,'[1]3.公布版'!$H:$AN,33,0)</f>
        <v>神经外科</v>
      </c>
      <c r="AP653" s="9">
        <f t="shared" si="52"/>
        <v>18</v>
      </c>
      <c r="AQ653" s="9">
        <f>COUNTIF(AO:AO,AO653)</f>
        <v>23</v>
      </c>
      <c r="AR653" s="46">
        <f t="shared" si="53"/>
        <v>0.782608695652174</v>
      </c>
      <c r="AS653" s="47">
        <f t="shared" si="54"/>
        <v>0.75</v>
      </c>
      <c r="AT653" s="9">
        <v>1200</v>
      </c>
      <c r="AU653" s="9">
        <v>21</v>
      </c>
      <c r="AV653" s="48">
        <f t="shared" si="50"/>
        <v>900</v>
      </c>
      <c r="AW653" s="9"/>
    </row>
    <row r="654" s="2" customFormat="1" ht="22" customHeight="1" spans="1:49">
      <c r="A654" s="9"/>
      <c r="B654" s="9"/>
      <c r="C654" s="9" t="s">
        <v>1407</v>
      </c>
      <c r="D654" s="9">
        <v>648</v>
      </c>
      <c r="E654" s="17" t="s">
        <v>1414</v>
      </c>
      <c r="F654" s="11" t="s">
        <v>1415</v>
      </c>
      <c r="G654" s="11" t="s">
        <v>113</v>
      </c>
      <c r="H654" s="11" t="s">
        <v>1380</v>
      </c>
      <c r="I654" s="11" t="s">
        <v>102</v>
      </c>
      <c r="J654" s="17" t="s">
        <v>103</v>
      </c>
      <c r="K654" s="17">
        <v>0</v>
      </c>
      <c r="L654" s="17">
        <v>0</v>
      </c>
      <c r="M654" s="17">
        <v>0</v>
      </c>
      <c r="N654" s="17">
        <v>160</v>
      </c>
      <c r="O654" s="26">
        <v>0</v>
      </c>
      <c r="P654" s="26">
        <v>3</v>
      </c>
      <c r="Q654" s="26">
        <v>2</v>
      </c>
      <c r="R654" s="26">
        <v>0</v>
      </c>
      <c r="S654" s="26">
        <v>0</v>
      </c>
      <c r="T654" s="34">
        <v>100</v>
      </c>
      <c r="U654" s="35">
        <v>100</v>
      </c>
      <c r="V654" s="17">
        <v>10</v>
      </c>
      <c r="W654" s="17">
        <v>20</v>
      </c>
      <c r="X654" s="17">
        <v>60</v>
      </c>
      <c r="Y654" s="17">
        <v>60</v>
      </c>
      <c r="Z654" s="37">
        <v>0</v>
      </c>
      <c r="AA654" s="9"/>
      <c r="AB654" s="9">
        <v>0</v>
      </c>
      <c r="AC654" s="9">
        <v>0</v>
      </c>
      <c r="AD654" s="9">
        <v>0</v>
      </c>
      <c r="AE654" s="9">
        <v>0</v>
      </c>
      <c r="AF654" s="9">
        <v>0</v>
      </c>
      <c r="AG654" s="9">
        <v>0</v>
      </c>
      <c r="AH654" s="9">
        <v>0</v>
      </c>
      <c r="AI654" s="9">
        <v>0</v>
      </c>
      <c r="AJ654" s="9">
        <v>0</v>
      </c>
      <c r="AK654" s="9"/>
      <c r="AL654" s="9"/>
      <c r="AM654" s="9"/>
      <c r="AN654" s="44">
        <f t="shared" si="51"/>
        <v>510</v>
      </c>
      <c r="AO654" s="9" t="str">
        <f>VLOOKUP(H654,'[1]3.公布版'!$H:$AN,33,0)</f>
        <v>神经外科</v>
      </c>
      <c r="AP654" s="9">
        <f t="shared" si="52"/>
        <v>18</v>
      </c>
      <c r="AQ654" s="9">
        <f>COUNTIF(AO:AO,AO654)</f>
        <v>23</v>
      </c>
      <c r="AR654" s="46">
        <f t="shared" si="53"/>
        <v>0.782608695652174</v>
      </c>
      <c r="AS654" s="47">
        <f t="shared" si="54"/>
        <v>0.75</v>
      </c>
      <c r="AT654" s="9">
        <v>1200</v>
      </c>
      <c r="AU654" s="9">
        <v>21</v>
      </c>
      <c r="AV654" s="48">
        <f t="shared" si="50"/>
        <v>900</v>
      </c>
      <c r="AW654" s="9"/>
    </row>
    <row r="655" s="2" customFormat="1" ht="22" customHeight="1" spans="1:49">
      <c r="A655" s="9"/>
      <c r="B655" s="9"/>
      <c r="C655" s="9" t="s">
        <v>329</v>
      </c>
      <c r="D655" s="9">
        <v>649</v>
      </c>
      <c r="E655" s="11" t="s">
        <v>1416</v>
      </c>
      <c r="F655" s="11" t="s">
        <v>1417</v>
      </c>
      <c r="G655" s="11" t="s">
        <v>113</v>
      </c>
      <c r="H655" s="11" t="s">
        <v>1380</v>
      </c>
      <c r="I655" s="11" t="s">
        <v>102</v>
      </c>
      <c r="J655" s="11" t="s">
        <v>103</v>
      </c>
      <c r="K655" s="11">
        <v>0</v>
      </c>
      <c r="L655" s="11">
        <v>0</v>
      </c>
      <c r="M655" s="11">
        <v>0</v>
      </c>
      <c r="N655" s="11">
        <v>160</v>
      </c>
      <c r="O655" s="26">
        <v>0</v>
      </c>
      <c r="P655" s="26">
        <v>4</v>
      </c>
      <c r="Q655" s="25">
        <v>0</v>
      </c>
      <c r="R655" s="26">
        <v>0</v>
      </c>
      <c r="S655" s="26">
        <v>0</v>
      </c>
      <c r="T655" s="31">
        <v>80</v>
      </c>
      <c r="U655" s="32">
        <v>100</v>
      </c>
      <c r="V655" s="11">
        <v>0</v>
      </c>
      <c r="W655" s="11">
        <v>60</v>
      </c>
      <c r="X655" s="11">
        <v>30</v>
      </c>
      <c r="Y655" s="11">
        <v>60</v>
      </c>
      <c r="Z655" s="11">
        <v>0</v>
      </c>
      <c r="AA655" s="9"/>
      <c r="AB655" s="9">
        <v>0</v>
      </c>
      <c r="AC655" s="9">
        <v>0</v>
      </c>
      <c r="AD655" s="9">
        <v>0</v>
      </c>
      <c r="AE655" s="9">
        <v>0</v>
      </c>
      <c r="AF655" s="9">
        <v>0</v>
      </c>
      <c r="AG655" s="9">
        <v>0</v>
      </c>
      <c r="AH655" s="9">
        <v>0</v>
      </c>
      <c r="AI655" s="9">
        <v>0</v>
      </c>
      <c r="AJ655" s="9">
        <v>0</v>
      </c>
      <c r="AK655" s="9"/>
      <c r="AL655" s="9"/>
      <c r="AM655" s="9"/>
      <c r="AN655" s="44">
        <f t="shared" si="51"/>
        <v>490</v>
      </c>
      <c r="AO655" s="9" t="str">
        <f>VLOOKUP(H655,'[1]3.公布版'!$H:$AN,33,0)</f>
        <v>神经外科</v>
      </c>
      <c r="AP655" s="9">
        <f t="shared" si="52"/>
        <v>20</v>
      </c>
      <c r="AQ655" s="9">
        <f>COUNTIF(AO:AO,AO655)</f>
        <v>23</v>
      </c>
      <c r="AR655" s="46">
        <f t="shared" si="53"/>
        <v>0.869565217391304</v>
      </c>
      <c r="AS655" s="47">
        <f t="shared" si="54"/>
        <v>0.75</v>
      </c>
      <c r="AT655" s="9">
        <v>1200</v>
      </c>
      <c r="AU655" s="9">
        <v>21</v>
      </c>
      <c r="AV655" s="48">
        <f t="shared" si="50"/>
        <v>900</v>
      </c>
      <c r="AW655" s="9"/>
    </row>
    <row r="656" s="2" customFormat="1" ht="22" customHeight="1" spans="1:49">
      <c r="A656" s="9"/>
      <c r="B656" s="9"/>
      <c r="C656" s="9" t="s">
        <v>231</v>
      </c>
      <c r="D656" s="9">
        <v>650</v>
      </c>
      <c r="E656" s="17" t="s">
        <v>1418</v>
      </c>
      <c r="F656" s="11" t="s">
        <v>1419</v>
      </c>
      <c r="G656" s="11" t="s">
        <v>113</v>
      </c>
      <c r="H656" s="11" t="s">
        <v>1380</v>
      </c>
      <c r="I656" s="11" t="s">
        <v>102</v>
      </c>
      <c r="J656" s="11" t="s">
        <v>103</v>
      </c>
      <c r="K656" s="11">
        <v>0</v>
      </c>
      <c r="L656" s="11">
        <v>0</v>
      </c>
      <c r="M656" s="11">
        <v>0</v>
      </c>
      <c r="N656" s="11">
        <v>160</v>
      </c>
      <c r="O656" s="26">
        <v>0</v>
      </c>
      <c r="P656" s="26">
        <v>3</v>
      </c>
      <c r="Q656" s="26">
        <v>1</v>
      </c>
      <c r="R656" s="26">
        <v>0</v>
      </c>
      <c r="S656" s="26">
        <v>0</v>
      </c>
      <c r="T656" s="31">
        <v>80</v>
      </c>
      <c r="U656" s="32">
        <v>100</v>
      </c>
      <c r="V656" s="11">
        <v>0</v>
      </c>
      <c r="W656" s="11">
        <v>20</v>
      </c>
      <c r="X656" s="11">
        <v>30</v>
      </c>
      <c r="Y656" s="11">
        <v>60</v>
      </c>
      <c r="Z656" s="37">
        <v>0</v>
      </c>
      <c r="AA656" s="38"/>
      <c r="AB656" s="9">
        <v>0</v>
      </c>
      <c r="AC656" s="9">
        <v>0</v>
      </c>
      <c r="AD656" s="9">
        <v>0</v>
      </c>
      <c r="AE656" s="9">
        <v>0</v>
      </c>
      <c r="AF656" s="9">
        <v>0</v>
      </c>
      <c r="AG656" s="9">
        <v>0</v>
      </c>
      <c r="AH656" s="9">
        <v>0</v>
      </c>
      <c r="AI656" s="9">
        <v>0</v>
      </c>
      <c r="AJ656" s="9">
        <v>0</v>
      </c>
      <c r="AK656" s="9"/>
      <c r="AL656" s="9"/>
      <c r="AM656" s="9"/>
      <c r="AN656" s="44">
        <f t="shared" si="51"/>
        <v>450</v>
      </c>
      <c r="AO656" s="9" t="str">
        <f>VLOOKUP(H656,'[1]3.公布版'!$H:$AN,33,0)</f>
        <v>神经外科</v>
      </c>
      <c r="AP656" s="9">
        <f t="shared" si="52"/>
        <v>21</v>
      </c>
      <c r="AQ656" s="9">
        <f>COUNTIF(AO:AO,AO656)</f>
        <v>23</v>
      </c>
      <c r="AR656" s="46">
        <f t="shared" si="53"/>
        <v>0.91304347826087</v>
      </c>
      <c r="AS656" s="47">
        <f t="shared" si="54"/>
        <v>0.5</v>
      </c>
      <c r="AT656" s="9">
        <v>1200</v>
      </c>
      <c r="AU656" s="9">
        <v>21</v>
      </c>
      <c r="AV656" s="48">
        <f t="shared" si="50"/>
        <v>600</v>
      </c>
      <c r="AW656" s="9"/>
    </row>
    <row r="657" s="2" customFormat="1" ht="22" customHeight="1" spans="1:49">
      <c r="A657" s="9"/>
      <c r="B657" s="9"/>
      <c r="C657" s="9" t="s">
        <v>384</v>
      </c>
      <c r="D657" s="9">
        <v>651</v>
      </c>
      <c r="E657" s="17" t="s">
        <v>1420</v>
      </c>
      <c r="F657" s="11" t="s">
        <v>1421</v>
      </c>
      <c r="G657" s="11" t="s">
        <v>113</v>
      </c>
      <c r="H657" s="11" t="s">
        <v>1380</v>
      </c>
      <c r="I657" s="11" t="s">
        <v>102</v>
      </c>
      <c r="J657" s="17" t="s">
        <v>103</v>
      </c>
      <c r="K657" s="17">
        <v>0</v>
      </c>
      <c r="L657" s="17">
        <v>0</v>
      </c>
      <c r="M657" s="17">
        <v>0</v>
      </c>
      <c r="N657" s="17">
        <v>160</v>
      </c>
      <c r="O657" s="26">
        <v>0</v>
      </c>
      <c r="P657" s="26">
        <v>0</v>
      </c>
      <c r="Q657" s="25">
        <v>0</v>
      </c>
      <c r="R657" s="26">
        <v>0</v>
      </c>
      <c r="S657" s="26">
        <v>0</v>
      </c>
      <c r="T657" s="34">
        <v>0</v>
      </c>
      <c r="U657" s="35">
        <v>100</v>
      </c>
      <c r="V657" s="17">
        <v>10</v>
      </c>
      <c r="W657" s="17">
        <v>40</v>
      </c>
      <c r="X657" s="17">
        <v>30</v>
      </c>
      <c r="Y657" s="17">
        <v>30</v>
      </c>
      <c r="Z657" s="13">
        <v>20</v>
      </c>
      <c r="AA657" s="9"/>
      <c r="AB657" s="9">
        <v>0</v>
      </c>
      <c r="AC657" s="9">
        <v>0</v>
      </c>
      <c r="AD657" s="9">
        <v>0</v>
      </c>
      <c r="AE657" s="9">
        <v>0</v>
      </c>
      <c r="AF657" s="9">
        <v>0</v>
      </c>
      <c r="AG657" s="9">
        <v>0</v>
      </c>
      <c r="AH657" s="9">
        <v>0</v>
      </c>
      <c r="AI657" s="9">
        <v>0</v>
      </c>
      <c r="AJ657" s="9">
        <v>0</v>
      </c>
      <c r="AK657" s="9"/>
      <c r="AL657" s="9"/>
      <c r="AM657" s="9"/>
      <c r="AN657" s="44">
        <f t="shared" si="51"/>
        <v>390</v>
      </c>
      <c r="AO657" s="9" t="str">
        <f>VLOOKUP(H657,'[1]3.公布版'!$H:$AN,33,0)</f>
        <v>神经外科</v>
      </c>
      <c r="AP657" s="9">
        <f t="shared" si="52"/>
        <v>22</v>
      </c>
      <c r="AQ657" s="9">
        <f>COUNTIF(AO:AO,AO657)</f>
        <v>23</v>
      </c>
      <c r="AR657" s="46">
        <f t="shared" si="53"/>
        <v>0.956521739130435</v>
      </c>
      <c r="AS657" s="47">
        <f t="shared" si="54"/>
        <v>0.5</v>
      </c>
      <c r="AT657" s="9">
        <v>1200</v>
      </c>
      <c r="AU657" s="9">
        <v>21</v>
      </c>
      <c r="AV657" s="48">
        <f t="shared" si="50"/>
        <v>600</v>
      </c>
      <c r="AW657" s="9"/>
    </row>
    <row r="658" s="2" customFormat="1" ht="22" customHeight="1" spans="1:49">
      <c r="A658" s="9"/>
      <c r="B658" s="9"/>
      <c r="C658" s="9" t="s">
        <v>126</v>
      </c>
      <c r="D658" s="9">
        <v>652</v>
      </c>
      <c r="E658" s="18" t="s">
        <v>1422</v>
      </c>
      <c r="F658" s="11" t="s">
        <v>1423</v>
      </c>
      <c r="G658" s="11" t="s">
        <v>113</v>
      </c>
      <c r="H658" s="11" t="s">
        <v>1380</v>
      </c>
      <c r="I658" s="11" t="s">
        <v>102</v>
      </c>
      <c r="J658" s="17" t="s">
        <v>103</v>
      </c>
      <c r="K658" s="17">
        <v>0</v>
      </c>
      <c r="L658" s="17">
        <v>0</v>
      </c>
      <c r="M658" s="17">
        <v>-50</v>
      </c>
      <c r="N658" s="17">
        <v>160</v>
      </c>
      <c r="O658" s="25">
        <v>2</v>
      </c>
      <c r="P658" s="26">
        <v>0</v>
      </c>
      <c r="Q658" s="25">
        <v>0</v>
      </c>
      <c r="R658" s="26">
        <v>0</v>
      </c>
      <c r="S658" s="26">
        <v>0</v>
      </c>
      <c r="T658" s="34">
        <v>100</v>
      </c>
      <c r="U658" s="35">
        <v>100</v>
      </c>
      <c r="V658" s="17">
        <v>10</v>
      </c>
      <c r="W658" s="17">
        <v>0</v>
      </c>
      <c r="X658" s="17">
        <v>30</v>
      </c>
      <c r="Y658" s="17">
        <v>0</v>
      </c>
      <c r="Z658" s="17">
        <v>0</v>
      </c>
      <c r="AA658" s="9"/>
      <c r="AB658" s="9">
        <v>0</v>
      </c>
      <c r="AC658" s="9">
        <v>0</v>
      </c>
      <c r="AD658" s="9">
        <v>0</v>
      </c>
      <c r="AE658" s="9">
        <v>0</v>
      </c>
      <c r="AF658" s="9">
        <v>0</v>
      </c>
      <c r="AG658" s="9">
        <v>0</v>
      </c>
      <c r="AH658" s="9">
        <v>0</v>
      </c>
      <c r="AI658" s="9">
        <v>0</v>
      </c>
      <c r="AJ658" s="9">
        <v>0</v>
      </c>
      <c r="AK658" s="9"/>
      <c r="AL658" s="9"/>
      <c r="AM658" s="9"/>
      <c r="AN658" s="44">
        <f t="shared" si="51"/>
        <v>350</v>
      </c>
      <c r="AO658" s="9" t="str">
        <f>VLOOKUP(H658,'[1]3.公布版'!$H:$AN,33,0)</f>
        <v>神经外科</v>
      </c>
      <c r="AP658" s="9">
        <f t="shared" si="52"/>
        <v>23</v>
      </c>
      <c r="AQ658" s="9">
        <f>COUNTIF(AO:AO,AO658)</f>
        <v>23</v>
      </c>
      <c r="AR658" s="46">
        <f t="shared" si="53"/>
        <v>1</v>
      </c>
      <c r="AS658" s="47">
        <f t="shared" si="54"/>
        <v>0.5</v>
      </c>
      <c r="AT658" s="9">
        <v>1200</v>
      </c>
      <c r="AU658" s="9">
        <v>21</v>
      </c>
      <c r="AV658" s="48">
        <f t="shared" si="50"/>
        <v>600</v>
      </c>
      <c r="AW658" s="9"/>
    </row>
    <row r="659" s="2" customFormat="1" ht="22" customHeight="1" spans="1:49">
      <c r="A659" s="9"/>
      <c r="B659" s="9"/>
      <c r="C659" s="9" t="s">
        <v>394</v>
      </c>
      <c r="D659" s="9">
        <v>653</v>
      </c>
      <c r="E659" s="15" t="s">
        <v>1424</v>
      </c>
      <c r="F659" s="11" t="s">
        <v>1425</v>
      </c>
      <c r="G659" s="11" t="s">
        <v>113</v>
      </c>
      <c r="H659" s="11" t="s">
        <v>1426</v>
      </c>
      <c r="I659" s="11" t="s">
        <v>114</v>
      </c>
      <c r="J659" s="17" t="s">
        <v>103</v>
      </c>
      <c r="K659" s="17">
        <v>0</v>
      </c>
      <c r="L659" s="17">
        <v>0</v>
      </c>
      <c r="M659" s="17">
        <v>0</v>
      </c>
      <c r="N659" s="17">
        <v>160</v>
      </c>
      <c r="O659" s="26">
        <v>5</v>
      </c>
      <c r="P659" s="26">
        <v>0</v>
      </c>
      <c r="Q659" s="25">
        <v>0</v>
      </c>
      <c r="R659" s="26">
        <v>0</v>
      </c>
      <c r="S659" s="26">
        <v>0</v>
      </c>
      <c r="T659" s="34">
        <v>250</v>
      </c>
      <c r="U659" s="35">
        <v>100</v>
      </c>
      <c r="V659" s="17">
        <v>10</v>
      </c>
      <c r="W659" s="17">
        <v>40</v>
      </c>
      <c r="X659" s="17">
        <v>60</v>
      </c>
      <c r="Y659" s="17">
        <v>60</v>
      </c>
      <c r="Z659" s="13">
        <v>20</v>
      </c>
      <c r="AA659" s="9"/>
      <c r="AB659" s="9">
        <v>100</v>
      </c>
      <c r="AC659" s="9">
        <v>150</v>
      </c>
      <c r="AD659" s="9">
        <v>100</v>
      </c>
      <c r="AE659" s="9">
        <v>0</v>
      </c>
      <c r="AF659" s="9">
        <v>0</v>
      </c>
      <c r="AG659" s="9">
        <v>0</v>
      </c>
      <c r="AH659" s="9">
        <v>0</v>
      </c>
      <c r="AI659" s="9">
        <v>0</v>
      </c>
      <c r="AJ659" s="9">
        <v>0</v>
      </c>
      <c r="AK659" s="9"/>
      <c r="AL659" s="9"/>
      <c r="AM659" s="9"/>
      <c r="AN659" s="44">
        <f t="shared" si="51"/>
        <v>1050</v>
      </c>
      <c r="AO659" s="9" t="str">
        <f>VLOOKUP(H659,'[1]3.公布版'!$H:$AN,33,0)</f>
        <v>外科</v>
      </c>
      <c r="AP659" s="9">
        <f t="shared" si="52"/>
        <v>1</v>
      </c>
      <c r="AQ659" s="9">
        <f>COUNTIF(AO:AO,AO659)</f>
        <v>133</v>
      </c>
      <c r="AR659" s="46">
        <f t="shared" si="53"/>
        <v>0.0075187969924812</v>
      </c>
      <c r="AS659" s="47">
        <f t="shared" si="54"/>
        <v>1.5</v>
      </c>
      <c r="AT659" s="9">
        <v>1200</v>
      </c>
      <c r="AU659" s="9">
        <v>21</v>
      </c>
      <c r="AV659" s="48">
        <f t="shared" si="50"/>
        <v>1800</v>
      </c>
      <c r="AW659" s="9"/>
    </row>
    <row r="660" s="2" customFormat="1" ht="22" customHeight="1" spans="1:49">
      <c r="A660" s="9"/>
      <c r="B660" s="9"/>
      <c r="C660" s="9" t="s">
        <v>394</v>
      </c>
      <c r="D660" s="9">
        <v>654</v>
      </c>
      <c r="E660" s="19" t="s">
        <v>1427</v>
      </c>
      <c r="F660" s="11" t="s">
        <v>1428</v>
      </c>
      <c r="G660" s="11" t="s">
        <v>113</v>
      </c>
      <c r="H660" s="11" t="s">
        <v>1426</v>
      </c>
      <c r="I660" s="11" t="s">
        <v>114</v>
      </c>
      <c r="J660" s="17" t="s">
        <v>103</v>
      </c>
      <c r="K660" s="17">
        <v>0</v>
      </c>
      <c r="L660" s="17">
        <v>0</v>
      </c>
      <c r="M660" s="17">
        <v>0</v>
      </c>
      <c r="N660" s="17">
        <v>160</v>
      </c>
      <c r="O660" s="26">
        <v>4</v>
      </c>
      <c r="P660" s="26">
        <v>0</v>
      </c>
      <c r="Q660" s="25">
        <v>0</v>
      </c>
      <c r="R660" s="26">
        <v>0</v>
      </c>
      <c r="S660" s="26">
        <v>0</v>
      </c>
      <c r="T660" s="34">
        <v>200</v>
      </c>
      <c r="U660" s="35">
        <v>100</v>
      </c>
      <c r="V660" s="17">
        <v>10</v>
      </c>
      <c r="W660" s="17">
        <v>40</v>
      </c>
      <c r="X660" s="17">
        <v>60</v>
      </c>
      <c r="Y660" s="17">
        <v>60</v>
      </c>
      <c r="Z660" s="13">
        <v>20</v>
      </c>
      <c r="AA660" s="9"/>
      <c r="AB660" s="9">
        <v>100</v>
      </c>
      <c r="AC660" s="9">
        <v>150</v>
      </c>
      <c r="AD660" s="9">
        <v>100</v>
      </c>
      <c r="AE660" s="9">
        <v>0</v>
      </c>
      <c r="AF660" s="9">
        <v>0</v>
      </c>
      <c r="AG660" s="9">
        <v>0</v>
      </c>
      <c r="AH660" s="9">
        <v>0</v>
      </c>
      <c r="AI660" s="9">
        <v>0</v>
      </c>
      <c r="AJ660" s="9">
        <v>0</v>
      </c>
      <c r="AK660" s="9"/>
      <c r="AL660" s="9"/>
      <c r="AM660" s="9"/>
      <c r="AN660" s="44">
        <f t="shared" si="51"/>
        <v>1000</v>
      </c>
      <c r="AO660" s="9" t="str">
        <f>VLOOKUP(H660,'[1]3.公布版'!$H:$AN,33,0)</f>
        <v>外科</v>
      </c>
      <c r="AP660" s="9">
        <f t="shared" si="52"/>
        <v>2</v>
      </c>
      <c r="AQ660" s="9">
        <f>COUNTIF(AO:AO,AO660)</f>
        <v>133</v>
      </c>
      <c r="AR660" s="46">
        <f t="shared" si="53"/>
        <v>0.0150375939849624</v>
      </c>
      <c r="AS660" s="47">
        <f t="shared" si="54"/>
        <v>1.5</v>
      </c>
      <c r="AT660" s="9">
        <v>1200</v>
      </c>
      <c r="AU660" s="9">
        <v>21</v>
      </c>
      <c r="AV660" s="48">
        <f t="shared" si="50"/>
        <v>1800</v>
      </c>
      <c r="AW660" s="9"/>
    </row>
    <row r="661" s="2" customFormat="1" ht="22" customHeight="1" spans="1:49">
      <c r="A661" s="9"/>
      <c r="B661" s="9"/>
      <c r="C661" s="9" t="s">
        <v>394</v>
      </c>
      <c r="D661" s="9">
        <v>655</v>
      </c>
      <c r="E661" s="19" t="s">
        <v>1429</v>
      </c>
      <c r="F661" s="11" t="s">
        <v>1430</v>
      </c>
      <c r="G661" s="11" t="s">
        <v>100</v>
      </c>
      <c r="H661" s="11" t="s">
        <v>1426</v>
      </c>
      <c r="I661" s="11" t="s">
        <v>109</v>
      </c>
      <c r="J661" s="17" t="s">
        <v>103</v>
      </c>
      <c r="K661" s="17">
        <v>0</v>
      </c>
      <c r="L661" s="17">
        <v>0</v>
      </c>
      <c r="M661" s="17">
        <v>0</v>
      </c>
      <c r="N661" s="17">
        <v>160</v>
      </c>
      <c r="O661" s="26">
        <v>4</v>
      </c>
      <c r="P661" s="26">
        <v>0</v>
      </c>
      <c r="Q661" s="25">
        <v>0</v>
      </c>
      <c r="R661" s="26">
        <v>0</v>
      </c>
      <c r="S661" s="26">
        <v>0</v>
      </c>
      <c r="T661" s="34">
        <v>200</v>
      </c>
      <c r="U661" s="35">
        <v>100</v>
      </c>
      <c r="V661" s="17">
        <v>10</v>
      </c>
      <c r="W661" s="17">
        <v>40</v>
      </c>
      <c r="X661" s="17">
        <v>60</v>
      </c>
      <c r="Y661" s="17">
        <v>60</v>
      </c>
      <c r="Z661" s="13">
        <v>20</v>
      </c>
      <c r="AA661" s="9"/>
      <c r="AB661" s="9">
        <v>100</v>
      </c>
      <c r="AC661" s="9">
        <v>150</v>
      </c>
      <c r="AD661" s="9">
        <v>100</v>
      </c>
      <c r="AE661" s="9">
        <v>0</v>
      </c>
      <c r="AF661" s="9">
        <v>0</v>
      </c>
      <c r="AG661" s="9">
        <v>0</v>
      </c>
      <c r="AH661" s="9">
        <v>0</v>
      </c>
      <c r="AI661" s="9">
        <v>0</v>
      </c>
      <c r="AJ661" s="9">
        <v>0</v>
      </c>
      <c r="AK661" s="9"/>
      <c r="AL661" s="9"/>
      <c r="AM661" s="9"/>
      <c r="AN661" s="44">
        <f t="shared" si="51"/>
        <v>1000</v>
      </c>
      <c r="AO661" s="9" t="str">
        <f>VLOOKUP(H661,'[1]3.公布版'!$H:$AN,33,0)</f>
        <v>外科</v>
      </c>
      <c r="AP661" s="9">
        <f t="shared" si="52"/>
        <v>2</v>
      </c>
      <c r="AQ661" s="9">
        <f>COUNTIF(AO:AO,AO661)</f>
        <v>133</v>
      </c>
      <c r="AR661" s="46">
        <f t="shared" si="53"/>
        <v>0.0150375939849624</v>
      </c>
      <c r="AS661" s="47">
        <f t="shared" si="54"/>
        <v>1.5</v>
      </c>
      <c r="AT661" s="9">
        <v>1200</v>
      </c>
      <c r="AU661" s="9">
        <v>21</v>
      </c>
      <c r="AV661" s="48">
        <f t="shared" si="50"/>
        <v>1800</v>
      </c>
      <c r="AW661" s="9"/>
    </row>
    <row r="662" s="2" customFormat="1" ht="22" customHeight="1" spans="1:49">
      <c r="A662" s="9"/>
      <c r="B662" s="9"/>
      <c r="C662" s="9" t="s">
        <v>394</v>
      </c>
      <c r="D662" s="9">
        <v>656</v>
      </c>
      <c r="E662" s="17" t="s">
        <v>1431</v>
      </c>
      <c r="F662" s="11" t="s">
        <v>1432</v>
      </c>
      <c r="G662" s="11" t="s">
        <v>100</v>
      </c>
      <c r="H662" s="11" t="s">
        <v>1426</v>
      </c>
      <c r="I662" s="11" t="s">
        <v>109</v>
      </c>
      <c r="J662" s="17" t="s">
        <v>103</v>
      </c>
      <c r="K662" s="17">
        <v>0</v>
      </c>
      <c r="L662" s="17">
        <v>0</v>
      </c>
      <c r="M662" s="17">
        <v>0</v>
      </c>
      <c r="N662" s="17">
        <v>160</v>
      </c>
      <c r="O662" s="26">
        <v>4</v>
      </c>
      <c r="P662" s="26">
        <v>0</v>
      </c>
      <c r="Q662" s="25">
        <v>0</v>
      </c>
      <c r="R662" s="26">
        <v>0</v>
      </c>
      <c r="S662" s="26">
        <v>0</v>
      </c>
      <c r="T662" s="34">
        <v>200</v>
      </c>
      <c r="U662" s="35">
        <v>100</v>
      </c>
      <c r="V662" s="17">
        <v>10</v>
      </c>
      <c r="W662" s="17">
        <v>40</v>
      </c>
      <c r="X662" s="17">
        <v>60</v>
      </c>
      <c r="Y662" s="17">
        <v>60</v>
      </c>
      <c r="Z662" s="13">
        <v>20</v>
      </c>
      <c r="AA662" s="9"/>
      <c r="AB662" s="9">
        <v>100</v>
      </c>
      <c r="AC662" s="9">
        <v>150</v>
      </c>
      <c r="AD662" s="9">
        <v>100</v>
      </c>
      <c r="AE662" s="9">
        <v>0</v>
      </c>
      <c r="AF662" s="9">
        <v>0</v>
      </c>
      <c r="AG662" s="9">
        <v>0</v>
      </c>
      <c r="AH662" s="9">
        <v>0</v>
      </c>
      <c r="AI662" s="9">
        <v>0</v>
      </c>
      <c r="AJ662" s="9">
        <v>0</v>
      </c>
      <c r="AK662" s="9"/>
      <c r="AL662" s="9"/>
      <c r="AM662" s="9"/>
      <c r="AN662" s="44">
        <f t="shared" si="51"/>
        <v>1000</v>
      </c>
      <c r="AO662" s="9" t="str">
        <f>VLOOKUP(H662,'[1]3.公布版'!$H:$AN,33,0)</f>
        <v>外科</v>
      </c>
      <c r="AP662" s="9">
        <f t="shared" si="52"/>
        <v>2</v>
      </c>
      <c r="AQ662" s="9">
        <f>COUNTIF(AO:AO,AO662)</f>
        <v>133</v>
      </c>
      <c r="AR662" s="46">
        <f t="shared" si="53"/>
        <v>0.0150375939849624</v>
      </c>
      <c r="AS662" s="47">
        <f t="shared" si="54"/>
        <v>1.5</v>
      </c>
      <c r="AT662" s="9">
        <v>1200</v>
      </c>
      <c r="AU662" s="9">
        <v>21</v>
      </c>
      <c r="AV662" s="48">
        <f t="shared" si="50"/>
        <v>1800</v>
      </c>
      <c r="AW662" s="9"/>
    </row>
    <row r="663" s="2" customFormat="1" ht="22" customHeight="1" spans="1:49">
      <c r="A663" s="9"/>
      <c r="B663" s="9"/>
      <c r="C663" s="9" t="s">
        <v>331</v>
      </c>
      <c r="D663" s="9">
        <v>657</v>
      </c>
      <c r="E663" s="17" t="s">
        <v>1433</v>
      </c>
      <c r="F663" s="11" t="s">
        <v>1434</v>
      </c>
      <c r="G663" s="11" t="s">
        <v>113</v>
      </c>
      <c r="H663" s="11" t="s">
        <v>1426</v>
      </c>
      <c r="I663" s="11" t="s">
        <v>114</v>
      </c>
      <c r="J663" s="11" t="s">
        <v>103</v>
      </c>
      <c r="K663" s="11">
        <v>0</v>
      </c>
      <c r="L663" s="11">
        <v>0</v>
      </c>
      <c r="M663" s="11">
        <v>0</v>
      </c>
      <c r="N663" s="11">
        <v>160</v>
      </c>
      <c r="O663" s="25">
        <v>4</v>
      </c>
      <c r="P663" s="26">
        <v>0</v>
      </c>
      <c r="Q663" s="25">
        <v>0</v>
      </c>
      <c r="R663" s="26">
        <v>0</v>
      </c>
      <c r="S663" s="26">
        <v>0</v>
      </c>
      <c r="T663" s="31">
        <v>200</v>
      </c>
      <c r="U663" s="32">
        <v>100</v>
      </c>
      <c r="V663" s="11">
        <v>10</v>
      </c>
      <c r="W663" s="11">
        <v>60</v>
      </c>
      <c r="X663" s="11">
        <v>60</v>
      </c>
      <c r="Y663" s="11">
        <v>60</v>
      </c>
      <c r="Z663" s="37">
        <v>0</v>
      </c>
      <c r="AA663" s="38"/>
      <c r="AB663" s="9">
        <v>100</v>
      </c>
      <c r="AC663" s="9">
        <v>150</v>
      </c>
      <c r="AD663" s="9">
        <v>100</v>
      </c>
      <c r="AE663" s="9">
        <v>0</v>
      </c>
      <c r="AF663" s="9">
        <v>0</v>
      </c>
      <c r="AG663" s="9">
        <v>0</v>
      </c>
      <c r="AH663" s="9">
        <v>0</v>
      </c>
      <c r="AI663" s="9">
        <v>0</v>
      </c>
      <c r="AJ663" s="9">
        <v>0</v>
      </c>
      <c r="AK663" s="9"/>
      <c r="AL663" s="9"/>
      <c r="AM663" s="9"/>
      <c r="AN663" s="44">
        <f t="shared" si="51"/>
        <v>1000</v>
      </c>
      <c r="AO663" s="9" t="str">
        <f>VLOOKUP(H663,'[1]3.公布版'!$H:$AN,33,0)</f>
        <v>外科</v>
      </c>
      <c r="AP663" s="9">
        <f t="shared" si="52"/>
        <v>2</v>
      </c>
      <c r="AQ663" s="9">
        <f>COUNTIF(AO:AO,AO663)</f>
        <v>133</v>
      </c>
      <c r="AR663" s="46">
        <f t="shared" si="53"/>
        <v>0.0150375939849624</v>
      </c>
      <c r="AS663" s="47">
        <f t="shared" si="54"/>
        <v>1.5</v>
      </c>
      <c r="AT663" s="9">
        <v>1200</v>
      </c>
      <c r="AU663" s="9">
        <v>21</v>
      </c>
      <c r="AV663" s="48">
        <f t="shared" si="50"/>
        <v>1800</v>
      </c>
      <c r="AW663" s="9"/>
    </row>
    <row r="664" s="2" customFormat="1" ht="22" customHeight="1" spans="1:49">
      <c r="A664" s="9"/>
      <c r="B664" s="9"/>
      <c r="C664" s="9" t="s">
        <v>331</v>
      </c>
      <c r="D664" s="9">
        <v>658</v>
      </c>
      <c r="E664" s="17" t="s">
        <v>1435</v>
      </c>
      <c r="F664" s="11" t="s">
        <v>1436</v>
      </c>
      <c r="G664" s="11" t="s">
        <v>113</v>
      </c>
      <c r="H664" s="11" t="s">
        <v>1426</v>
      </c>
      <c r="I664" s="11" t="s">
        <v>114</v>
      </c>
      <c r="J664" s="11" t="s">
        <v>103</v>
      </c>
      <c r="K664" s="11">
        <v>0</v>
      </c>
      <c r="L664" s="11">
        <v>0</v>
      </c>
      <c r="M664" s="11">
        <v>0</v>
      </c>
      <c r="N664" s="11">
        <v>160</v>
      </c>
      <c r="O664" s="25">
        <v>3</v>
      </c>
      <c r="P664" s="26">
        <v>0</v>
      </c>
      <c r="Q664" s="25">
        <v>0</v>
      </c>
      <c r="R664" s="26">
        <v>0</v>
      </c>
      <c r="S664" s="26">
        <v>0</v>
      </c>
      <c r="T664" s="31">
        <v>150</v>
      </c>
      <c r="U664" s="32">
        <v>100</v>
      </c>
      <c r="V664" s="11">
        <v>10</v>
      </c>
      <c r="W664" s="11">
        <v>60</v>
      </c>
      <c r="X664" s="11">
        <v>60</v>
      </c>
      <c r="Y664" s="11">
        <v>60</v>
      </c>
      <c r="Z664" s="37">
        <v>0</v>
      </c>
      <c r="AA664" s="38"/>
      <c r="AB664" s="9">
        <v>100</v>
      </c>
      <c r="AC664" s="9">
        <v>150</v>
      </c>
      <c r="AD664" s="9">
        <v>100</v>
      </c>
      <c r="AE664" s="9">
        <v>0</v>
      </c>
      <c r="AF664" s="9">
        <v>0</v>
      </c>
      <c r="AG664" s="9">
        <v>0</v>
      </c>
      <c r="AH664" s="9">
        <v>0</v>
      </c>
      <c r="AI664" s="9">
        <v>0</v>
      </c>
      <c r="AJ664" s="9">
        <v>0</v>
      </c>
      <c r="AK664" s="9"/>
      <c r="AL664" s="9"/>
      <c r="AM664" s="9"/>
      <c r="AN664" s="44">
        <f t="shared" si="51"/>
        <v>950</v>
      </c>
      <c r="AO664" s="9" t="str">
        <f>VLOOKUP(H664,'[1]3.公布版'!$H:$AN,33,0)</f>
        <v>外科</v>
      </c>
      <c r="AP664" s="9">
        <f t="shared" si="52"/>
        <v>6</v>
      </c>
      <c r="AQ664" s="9">
        <f>COUNTIF(AO:AO,AO664)</f>
        <v>133</v>
      </c>
      <c r="AR664" s="46">
        <f t="shared" si="53"/>
        <v>0.0451127819548872</v>
      </c>
      <c r="AS664" s="47">
        <f t="shared" si="54"/>
        <v>1.5</v>
      </c>
      <c r="AT664" s="9">
        <v>1200</v>
      </c>
      <c r="AU664" s="9">
        <v>21</v>
      </c>
      <c r="AV664" s="48">
        <f t="shared" si="50"/>
        <v>1800</v>
      </c>
      <c r="AW664" s="9"/>
    </row>
    <row r="665" s="2" customFormat="1" ht="22" customHeight="1" spans="1:49">
      <c r="A665" s="9"/>
      <c r="B665" s="9"/>
      <c r="C665" s="9" t="s">
        <v>1437</v>
      </c>
      <c r="D665" s="9">
        <v>659</v>
      </c>
      <c r="E665" s="15" t="s">
        <v>1438</v>
      </c>
      <c r="F665" s="11" t="s">
        <v>1439</v>
      </c>
      <c r="G665" s="11" t="s">
        <v>113</v>
      </c>
      <c r="H665" s="11" t="s">
        <v>1426</v>
      </c>
      <c r="I665" s="11" t="s">
        <v>114</v>
      </c>
      <c r="J665" s="17" t="s">
        <v>103</v>
      </c>
      <c r="K665" s="17">
        <v>0</v>
      </c>
      <c r="L665" s="17">
        <v>0</v>
      </c>
      <c r="M665" s="17">
        <v>0</v>
      </c>
      <c r="N665" s="17">
        <v>160</v>
      </c>
      <c r="O665" s="26">
        <v>0</v>
      </c>
      <c r="P665" s="25">
        <v>5</v>
      </c>
      <c r="Q665" s="26">
        <v>2</v>
      </c>
      <c r="R665" s="26">
        <v>0</v>
      </c>
      <c r="S665" s="26">
        <v>0</v>
      </c>
      <c r="T665" s="34">
        <v>140</v>
      </c>
      <c r="U665" s="35">
        <v>100</v>
      </c>
      <c r="V665" s="17">
        <v>10</v>
      </c>
      <c r="W665" s="17">
        <v>60</v>
      </c>
      <c r="X665" s="17">
        <v>60</v>
      </c>
      <c r="Y665" s="17">
        <v>60</v>
      </c>
      <c r="Z665" s="37">
        <v>0</v>
      </c>
      <c r="AA665" s="9"/>
      <c r="AB665" s="9">
        <v>100</v>
      </c>
      <c r="AC665" s="9">
        <v>150</v>
      </c>
      <c r="AD665" s="9">
        <v>100</v>
      </c>
      <c r="AE665" s="9">
        <v>0</v>
      </c>
      <c r="AF665" s="9">
        <v>0</v>
      </c>
      <c r="AG665" s="9">
        <v>0</v>
      </c>
      <c r="AH665" s="9">
        <v>0</v>
      </c>
      <c r="AI665" s="9">
        <v>0</v>
      </c>
      <c r="AJ665" s="9">
        <v>0</v>
      </c>
      <c r="AK665" s="9"/>
      <c r="AL665" s="9"/>
      <c r="AM665" s="9"/>
      <c r="AN665" s="44">
        <f t="shared" si="51"/>
        <v>940</v>
      </c>
      <c r="AO665" s="9" t="str">
        <f>VLOOKUP(H665,'[1]3.公布版'!$H:$AN,33,0)</f>
        <v>外科</v>
      </c>
      <c r="AP665" s="9">
        <f t="shared" si="52"/>
        <v>7</v>
      </c>
      <c r="AQ665" s="9">
        <f>COUNTIF(AO:AO,AO665)</f>
        <v>133</v>
      </c>
      <c r="AR665" s="46">
        <f t="shared" si="53"/>
        <v>0.0526315789473684</v>
      </c>
      <c r="AS665" s="47">
        <f t="shared" si="54"/>
        <v>1.5</v>
      </c>
      <c r="AT665" s="9">
        <v>1200</v>
      </c>
      <c r="AU665" s="9">
        <v>21</v>
      </c>
      <c r="AV665" s="48">
        <f t="shared" si="50"/>
        <v>1800</v>
      </c>
      <c r="AW665" s="9"/>
    </row>
    <row r="666" s="2" customFormat="1" ht="22" customHeight="1" spans="1:49">
      <c r="A666" s="9"/>
      <c r="B666" s="9"/>
      <c r="C666" s="9" t="s">
        <v>1437</v>
      </c>
      <c r="D666" s="9">
        <v>660</v>
      </c>
      <c r="E666" s="15" t="s">
        <v>1440</v>
      </c>
      <c r="F666" s="11" t="s">
        <v>1441</v>
      </c>
      <c r="G666" s="11" t="s">
        <v>113</v>
      </c>
      <c r="H666" s="11" t="s">
        <v>1426</v>
      </c>
      <c r="I666" s="11" t="s">
        <v>114</v>
      </c>
      <c r="J666" s="17" t="s">
        <v>103</v>
      </c>
      <c r="K666" s="17">
        <v>0</v>
      </c>
      <c r="L666" s="17">
        <v>0</v>
      </c>
      <c r="M666" s="17">
        <v>0</v>
      </c>
      <c r="N666" s="17">
        <v>160</v>
      </c>
      <c r="O666" s="26">
        <v>0</v>
      </c>
      <c r="P666" s="25">
        <v>5</v>
      </c>
      <c r="Q666" s="26">
        <v>2</v>
      </c>
      <c r="R666" s="26">
        <v>0</v>
      </c>
      <c r="S666" s="26">
        <v>0</v>
      </c>
      <c r="T666" s="34">
        <v>140</v>
      </c>
      <c r="U666" s="35">
        <v>100</v>
      </c>
      <c r="V666" s="17">
        <v>10</v>
      </c>
      <c r="W666" s="17">
        <v>60</v>
      </c>
      <c r="X666" s="17">
        <v>60</v>
      </c>
      <c r="Y666" s="17">
        <v>60</v>
      </c>
      <c r="Z666" s="37">
        <v>0</v>
      </c>
      <c r="AA666" s="9"/>
      <c r="AB666" s="9">
        <v>100</v>
      </c>
      <c r="AC666" s="9">
        <v>150</v>
      </c>
      <c r="AD666" s="9">
        <v>100</v>
      </c>
      <c r="AE666" s="9">
        <v>0</v>
      </c>
      <c r="AF666" s="9">
        <v>0</v>
      </c>
      <c r="AG666" s="9">
        <v>0</v>
      </c>
      <c r="AH666" s="9">
        <v>0</v>
      </c>
      <c r="AI666" s="9">
        <v>0</v>
      </c>
      <c r="AJ666" s="9">
        <v>0</v>
      </c>
      <c r="AK666" s="9"/>
      <c r="AL666" s="9"/>
      <c r="AM666" s="9"/>
      <c r="AN666" s="44">
        <f t="shared" si="51"/>
        <v>940</v>
      </c>
      <c r="AO666" s="9" t="str">
        <f>VLOOKUP(H666,'[1]3.公布版'!$H:$AN,33,0)</f>
        <v>外科</v>
      </c>
      <c r="AP666" s="9">
        <f t="shared" si="52"/>
        <v>7</v>
      </c>
      <c r="AQ666" s="9">
        <f>COUNTIF(AO:AO,AO666)</f>
        <v>133</v>
      </c>
      <c r="AR666" s="46">
        <f t="shared" si="53"/>
        <v>0.0526315789473684</v>
      </c>
      <c r="AS666" s="47">
        <f t="shared" si="54"/>
        <v>1.5</v>
      </c>
      <c r="AT666" s="9">
        <v>1200</v>
      </c>
      <c r="AU666" s="9">
        <v>21</v>
      </c>
      <c r="AV666" s="48">
        <f t="shared" si="50"/>
        <v>1800</v>
      </c>
      <c r="AW666" s="9"/>
    </row>
    <row r="667" s="2" customFormat="1" ht="22" customHeight="1" spans="1:49">
      <c r="A667" s="9"/>
      <c r="B667" s="9"/>
      <c r="C667" s="9" t="s">
        <v>337</v>
      </c>
      <c r="D667" s="9">
        <v>661</v>
      </c>
      <c r="E667" s="17" t="s">
        <v>1442</v>
      </c>
      <c r="F667" s="11" t="s">
        <v>1443</v>
      </c>
      <c r="G667" s="11" t="s">
        <v>113</v>
      </c>
      <c r="H667" s="11" t="s">
        <v>1426</v>
      </c>
      <c r="I667" s="11" t="s">
        <v>114</v>
      </c>
      <c r="J667" s="17" t="s">
        <v>103</v>
      </c>
      <c r="K667" s="17">
        <v>0</v>
      </c>
      <c r="L667" s="17">
        <v>0</v>
      </c>
      <c r="M667" s="17">
        <v>0</v>
      </c>
      <c r="N667" s="17">
        <v>120</v>
      </c>
      <c r="O667" s="26">
        <v>0</v>
      </c>
      <c r="P667" s="26">
        <v>7</v>
      </c>
      <c r="Q667" s="26">
        <v>3</v>
      </c>
      <c r="R667" s="26">
        <v>0</v>
      </c>
      <c r="S667" s="26">
        <v>0</v>
      </c>
      <c r="T667" s="34">
        <v>200</v>
      </c>
      <c r="U667" s="35">
        <v>100</v>
      </c>
      <c r="V667" s="17">
        <v>10</v>
      </c>
      <c r="W667" s="17">
        <v>40</v>
      </c>
      <c r="X667" s="17">
        <v>60</v>
      </c>
      <c r="Y667" s="17">
        <v>30</v>
      </c>
      <c r="Z667" s="13">
        <v>0</v>
      </c>
      <c r="AA667" s="9"/>
      <c r="AB667" s="9">
        <v>100</v>
      </c>
      <c r="AC667" s="9">
        <v>150</v>
      </c>
      <c r="AD667" s="9">
        <v>100</v>
      </c>
      <c r="AE667" s="9">
        <v>0</v>
      </c>
      <c r="AF667" s="9">
        <v>0</v>
      </c>
      <c r="AG667" s="9">
        <v>0</v>
      </c>
      <c r="AH667" s="9">
        <v>0</v>
      </c>
      <c r="AI667" s="9">
        <v>0</v>
      </c>
      <c r="AJ667" s="9">
        <v>0</v>
      </c>
      <c r="AK667" s="9"/>
      <c r="AL667" s="9"/>
      <c r="AM667" s="9"/>
      <c r="AN667" s="44">
        <f t="shared" si="51"/>
        <v>910</v>
      </c>
      <c r="AO667" s="9" t="str">
        <f>VLOOKUP(H667,'[1]3.公布版'!$H:$AN,33,0)</f>
        <v>外科</v>
      </c>
      <c r="AP667" s="9">
        <f t="shared" si="52"/>
        <v>9</v>
      </c>
      <c r="AQ667" s="9">
        <f>COUNTIF(AO:AO,AO667)</f>
        <v>133</v>
      </c>
      <c r="AR667" s="46">
        <f t="shared" si="53"/>
        <v>0.0676691729323308</v>
      </c>
      <c r="AS667" s="47">
        <f t="shared" si="54"/>
        <v>1.5</v>
      </c>
      <c r="AT667" s="9">
        <v>1200</v>
      </c>
      <c r="AU667" s="9">
        <v>21</v>
      </c>
      <c r="AV667" s="48">
        <f t="shared" si="50"/>
        <v>1800</v>
      </c>
      <c r="AW667" s="9"/>
    </row>
    <row r="668" s="2" customFormat="1" ht="22" customHeight="1" spans="1:49">
      <c r="A668" s="9"/>
      <c r="B668" s="9"/>
      <c r="C668" s="9" t="s">
        <v>337</v>
      </c>
      <c r="D668" s="9">
        <v>662</v>
      </c>
      <c r="E668" s="17" t="s">
        <v>1444</v>
      </c>
      <c r="F668" s="11" t="s">
        <v>1445</v>
      </c>
      <c r="G668" s="11" t="s">
        <v>113</v>
      </c>
      <c r="H668" s="11" t="s">
        <v>1426</v>
      </c>
      <c r="I668" s="11" t="s">
        <v>114</v>
      </c>
      <c r="J668" s="17" t="s">
        <v>103</v>
      </c>
      <c r="K668" s="17">
        <v>0</v>
      </c>
      <c r="L668" s="17">
        <v>0</v>
      </c>
      <c r="M668" s="17">
        <v>0</v>
      </c>
      <c r="N668" s="17">
        <v>120</v>
      </c>
      <c r="O668" s="26">
        <v>0</v>
      </c>
      <c r="P668" s="26">
        <v>8</v>
      </c>
      <c r="Q668" s="26">
        <v>3</v>
      </c>
      <c r="R668" s="26">
        <v>0</v>
      </c>
      <c r="S668" s="26">
        <v>0</v>
      </c>
      <c r="T668" s="34">
        <v>220</v>
      </c>
      <c r="U668" s="35">
        <v>100</v>
      </c>
      <c r="V668" s="17">
        <v>10</v>
      </c>
      <c r="W668" s="17">
        <v>20</v>
      </c>
      <c r="X668" s="17">
        <v>60</v>
      </c>
      <c r="Y668" s="17">
        <v>30</v>
      </c>
      <c r="Z668" s="13">
        <v>0</v>
      </c>
      <c r="AA668" s="9"/>
      <c r="AB668" s="9">
        <v>100</v>
      </c>
      <c r="AC668" s="9">
        <v>150</v>
      </c>
      <c r="AD668" s="9">
        <v>100</v>
      </c>
      <c r="AE668" s="9">
        <v>0</v>
      </c>
      <c r="AF668" s="9">
        <v>0</v>
      </c>
      <c r="AG668" s="9">
        <v>0</v>
      </c>
      <c r="AH668" s="9">
        <v>0</v>
      </c>
      <c r="AI668" s="9">
        <v>0</v>
      </c>
      <c r="AJ668" s="9">
        <v>0</v>
      </c>
      <c r="AK668" s="9"/>
      <c r="AL668" s="9"/>
      <c r="AM668" s="9"/>
      <c r="AN668" s="44">
        <f t="shared" si="51"/>
        <v>910</v>
      </c>
      <c r="AO668" s="9" t="str">
        <f>VLOOKUP(H668,'[1]3.公布版'!$H:$AN,33,0)</f>
        <v>外科</v>
      </c>
      <c r="AP668" s="9">
        <f t="shared" si="52"/>
        <v>9</v>
      </c>
      <c r="AQ668" s="9">
        <f>COUNTIF(AO:AO,AO668)</f>
        <v>133</v>
      </c>
      <c r="AR668" s="46">
        <f t="shared" si="53"/>
        <v>0.0676691729323308</v>
      </c>
      <c r="AS668" s="47">
        <f t="shared" si="54"/>
        <v>1.5</v>
      </c>
      <c r="AT668" s="9">
        <v>1200</v>
      </c>
      <c r="AU668" s="9">
        <v>21</v>
      </c>
      <c r="AV668" s="48">
        <f t="shared" si="50"/>
        <v>1800</v>
      </c>
      <c r="AW668" s="9"/>
    </row>
    <row r="669" s="2" customFormat="1" ht="22" customHeight="1" spans="1:49">
      <c r="A669" s="9"/>
      <c r="B669" s="9"/>
      <c r="C669" s="9" t="s">
        <v>329</v>
      </c>
      <c r="D669" s="9">
        <v>663</v>
      </c>
      <c r="E669" s="11" t="s">
        <v>1446</v>
      </c>
      <c r="F669" s="11" t="s">
        <v>1447</v>
      </c>
      <c r="G669" s="11" t="s">
        <v>113</v>
      </c>
      <c r="H669" s="11" t="s">
        <v>1426</v>
      </c>
      <c r="I669" s="11" t="s">
        <v>114</v>
      </c>
      <c r="J669" s="11" t="s">
        <v>103</v>
      </c>
      <c r="K669" s="11">
        <v>0</v>
      </c>
      <c r="L669" s="11">
        <v>0</v>
      </c>
      <c r="M669" s="11">
        <v>0</v>
      </c>
      <c r="N669" s="11">
        <v>160</v>
      </c>
      <c r="O669" s="26">
        <v>0</v>
      </c>
      <c r="P669" s="26">
        <v>4</v>
      </c>
      <c r="Q669" s="25">
        <v>0</v>
      </c>
      <c r="R669" s="26">
        <v>0</v>
      </c>
      <c r="S669" s="26">
        <v>0</v>
      </c>
      <c r="T669" s="31">
        <v>80</v>
      </c>
      <c r="U669" s="32">
        <v>100</v>
      </c>
      <c r="V669" s="11">
        <v>10</v>
      </c>
      <c r="W669" s="11">
        <v>80</v>
      </c>
      <c r="X669" s="11">
        <v>60</v>
      </c>
      <c r="Y669" s="11">
        <v>60</v>
      </c>
      <c r="Z669" s="11">
        <v>0</v>
      </c>
      <c r="AA669" s="9"/>
      <c r="AB669" s="9">
        <v>100</v>
      </c>
      <c r="AC669" s="9">
        <v>150</v>
      </c>
      <c r="AD669" s="9">
        <v>100</v>
      </c>
      <c r="AE669" s="9">
        <v>0</v>
      </c>
      <c r="AF669" s="9">
        <v>0</v>
      </c>
      <c r="AG669" s="9">
        <v>0</v>
      </c>
      <c r="AH669" s="9">
        <v>0</v>
      </c>
      <c r="AI669" s="9">
        <v>0</v>
      </c>
      <c r="AJ669" s="9">
        <v>0</v>
      </c>
      <c r="AK669" s="9"/>
      <c r="AL669" s="9"/>
      <c r="AM669" s="9"/>
      <c r="AN669" s="44">
        <f t="shared" si="51"/>
        <v>900</v>
      </c>
      <c r="AO669" s="9" t="str">
        <f>VLOOKUP(H669,'[1]3.公布版'!$H:$AN,33,0)</f>
        <v>外科</v>
      </c>
      <c r="AP669" s="9">
        <f t="shared" si="52"/>
        <v>11</v>
      </c>
      <c r="AQ669" s="9">
        <f>COUNTIF(AO:AO,AO669)</f>
        <v>133</v>
      </c>
      <c r="AR669" s="46">
        <f t="shared" si="53"/>
        <v>0.0827067669172932</v>
      </c>
      <c r="AS669" s="47">
        <f t="shared" si="54"/>
        <v>1.5</v>
      </c>
      <c r="AT669" s="9">
        <v>1200</v>
      </c>
      <c r="AU669" s="9">
        <v>21</v>
      </c>
      <c r="AV669" s="48">
        <f t="shared" si="50"/>
        <v>1800</v>
      </c>
      <c r="AW669" s="9"/>
    </row>
    <row r="670" s="2" customFormat="1" ht="22" customHeight="1" spans="1:49">
      <c r="A670" s="9"/>
      <c r="B670" s="9"/>
      <c r="C670" s="9" t="s">
        <v>1448</v>
      </c>
      <c r="D670" s="9">
        <v>664</v>
      </c>
      <c r="E670" s="18" t="s">
        <v>1449</v>
      </c>
      <c r="F670" s="11" t="s">
        <v>1450</v>
      </c>
      <c r="G670" s="11" t="s">
        <v>113</v>
      </c>
      <c r="H670" s="11" t="s">
        <v>1426</v>
      </c>
      <c r="I670" s="11" t="s">
        <v>114</v>
      </c>
      <c r="J670" s="17" t="s">
        <v>103</v>
      </c>
      <c r="K670" s="17">
        <v>0</v>
      </c>
      <c r="L670" s="17">
        <v>0</v>
      </c>
      <c r="M670" s="17">
        <v>0</v>
      </c>
      <c r="N670" s="17">
        <v>120</v>
      </c>
      <c r="O670" s="26">
        <v>0</v>
      </c>
      <c r="P670" s="26">
        <v>4</v>
      </c>
      <c r="Q670" s="26">
        <v>4</v>
      </c>
      <c r="R670" s="26">
        <v>0</v>
      </c>
      <c r="S670" s="26">
        <v>0</v>
      </c>
      <c r="T670" s="34">
        <v>160</v>
      </c>
      <c r="U670" s="35">
        <v>100</v>
      </c>
      <c r="V670" s="17">
        <v>10</v>
      </c>
      <c r="W670" s="17">
        <v>40</v>
      </c>
      <c r="X670" s="17">
        <v>60</v>
      </c>
      <c r="Y670" s="17">
        <v>60</v>
      </c>
      <c r="Z670" s="13">
        <v>0</v>
      </c>
      <c r="AA670" s="9"/>
      <c r="AB670" s="9">
        <v>100</v>
      </c>
      <c r="AC670" s="9">
        <v>150</v>
      </c>
      <c r="AD670" s="9">
        <v>100</v>
      </c>
      <c r="AE670" s="9">
        <v>0</v>
      </c>
      <c r="AF670" s="9">
        <v>0</v>
      </c>
      <c r="AG670" s="9">
        <v>0</v>
      </c>
      <c r="AH670" s="9">
        <v>0</v>
      </c>
      <c r="AI670" s="9">
        <v>0</v>
      </c>
      <c r="AJ670" s="9">
        <v>0</v>
      </c>
      <c r="AK670" s="9"/>
      <c r="AL670" s="9"/>
      <c r="AM670" s="9"/>
      <c r="AN670" s="44">
        <f t="shared" si="51"/>
        <v>900</v>
      </c>
      <c r="AO670" s="9" t="str">
        <f>VLOOKUP(H670,'[1]3.公布版'!$H:$AN,33,0)</f>
        <v>外科</v>
      </c>
      <c r="AP670" s="9">
        <f t="shared" si="52"/>
        <v>11</v>
      </c>
      <c r="AQ670" s="9">
        <f>COUNTIF(AO:AO,AO670)</f>
        <v>133</v>
      </c>
      <c r="AR670" s="46">
        <f t="shared" si="53"/>
        <v>0.0827067669172932</v>
      </c>
      <c r="AS670" s="47">
        <f t="shared" si="54"/>
        <v>1.5</v>
      </c>
      <c r="AT670" s="9">
        <v>1200</v>
      </c>
      <c r="AU670" s="9">
        <v>21</v>
      </c>
      <c r="AV670" s="48">
        <f t="shared" si="50"/>
        <v>1800</v>
      </c>
      <c r="AW670" s="9"/>
    </row>
    <row r="671" s="2" customFormat="1" ht="22" customHeight="1" spans="1:49">
      <c r="A671" s="9"/>
      <c r="B671" s="9"/>
      <c r="C671" s="9" t="s">
        <v>1448</v>
      </c>
      <c r="D671" s="9">
        <v>665</v>
      </c>
      <c r="E671" s="19" t="s">
        <v>1451</v>
      </c>
      <c r="F671" s="11">
        <v>120040</v>
      </c>
      <c r="G671" s="11" t="s">
        <v>100</v>
      </c>
      <c r="H671" s="11" t="s">
        <v>1426</v>
      </c>
      <c r="I671" s="11" t="s">
        <v>109</v>
      </c>
      <c r="J671" s="17" t="s">
        <v>103</v>
      </c>
      <c r="K671" s="17">
        <v>0</v>
      </c>
      <c r="L671" s="17">
        <v>0</v>
      </c>
      <c r="M671" s="17">
        <v>0</v>
      </c>
      <c r="N671" s="17">
        <v>160</v>
      </c>
      <c r="O671" s="26">
        <v>0</v>
      </c>
      <c r="P671" s="26">
        <v>3</v>
      </c>
      <c r="Q671" s="26">
        <v>3</v>
      </c>
      <c r="R671" s="26">
        <v>0</v>
      </c>
      <c r="S671" s="26">
        <v>0</v>
      </c>
      <c r="T671" s="34">
        <v>120</v>
      </c>
      <c r="U671" s="35">
        <v>100</v>
      </c>
      <c r="V671" s="17">
        <v>10</v>
      </c>
      <c r="W671" s="17">
        <v>40</v>
      </c>
      <c r="X671" s="17">
        <v>60</v>
      </c>
      <c r="Y671" s="17">
        <v>60</v>
      </c>
      <c r="Z671" s="13">
        <v>0</v>
      </c>
      <c r="AA671" s="9"/>
      <c r="AB671" s="9">
        <v>100</v>
      </c>
      <c r="AC671" s="9">
        <v>150</v>
      </c>
      <c r="AD671" s="9">
        <v>100</v>
      </c>
      <c r="AE671" s="9">
        <v>0</v>
      </c>
      <c r="AF671" s="9">
        <v>0</v>
      </c>
      <c r="AG671" s="9">
        <v>0</v>
      </c>
      <c r="AH671" s="9">
        <v>0</v>
      </c>
      <c r="AI671" s="9">
        <v>0</v>
      </c>
      <c r="AJ671" s="9">
        <v>0</v>
      </c>
      <c r="AK671" s="9"/>
      <c r="AL671" s="9"/>
      <c r="AM671" s="9"/>
      <c r="AN671" s="44">
        <f t="shared" si="51"/>
        <v>900</v>
      </c>
      <c r="AO671" s="9" t="str">
        <f>VLOOKUP(H671,'[1]3.公布版'!$H:$AN,33,0)</f>
        <v>外科</v>
      </c>
      <c r="AP671" s="9">
        <f t="shared" si="52"/>
        <v>11</v>
      </c>
      <c r="AQ671" s="9">
        <f>COUNTIF(AO:AO,AO671)</f>
        <v>133</v>
      </c>
      <c r="AR671" s="46">
        <f t="shared" si="53"/>
        <v>0.0827067669172932</v>
      </c>
      <c r="AS671" s="47">
        <f t="shared" si="54"/>
        <v>1.5</v>
      </c>
      <c r="AT671" s="9">
        <v>1200</v>
      </c>
      <c r="AU671" s="9">
        <v>21</v>
      </c>
      <c r="AV671" s="48">
        <f t="shared" si="50"/>
        <v>1800</v>
      </c>
      <c r="AW671" s="9"/>
    </row>
    <row r="672" s="2" customFormat="1" ht="22" customHeight="1" spans="1:49">
      <c r="A672" s="9"/>
      <c r="B672" s="9"/>
      <c r="C672" s="9" t="s">
        <v>369</v>
      </c>
      <c r="D672" s="9">
        <v>666</v>
      </c>
      <c r="E672" s="49" t="s">
        <v>1452</v>
      </c>
      <c r="F672" s="11" t="s">
        <v>1453</v>
      </c>
      <c r="G672" s="11" t="s">
        <v>100</v>
      </c>
      <c r="H672" s="11" t="s">
        <v>1426</v>
      </c>
      <c r="I672" s="11" t="s">
        <v>109</v>
      </c>
      <c r="J672" s="11" t="s">
        <v>103</v>
      </c>
      <c r="K672" s="11">
        <v>0</v>
      </c>
      <c r="L672" s="11">
        <v>0</v>
      </c>
      <c r="M672" s="11">
        <v>0</v>
      </c>
      <c r="N672" s="11">
        <v>160</v>
      </c>
      <c r="O672" s="26">
        <v>0</v>
      </c>
      <c r="P672" s="25">
        <v>5</v>
      </c>
      <c r="Q672" s="26">
        <v>1</v>
      </c>
      <c r="R672" s="26">
        <v>0</v>
      </c>
      <c r="S672" s="26">
        <v>0</v>
      </c>
      <c r="T672" s="31">
        <v>120</v>
      </c>
      <c r="U672" s="32">
        <v>100</v>
      </c>
      <c r="V672" s="11">
        <v>10</v>
      </c>
      <c r="W672" s="11">
        <v>40</v>
      </c>
      <c r="X672" s="11">
        <v>60</v>
      </c>
      <c r="Y672" s="11">
        <v>60</v>
      </c>
      <c r="Z672" s="37">
        <v>0</v>
      </c>
      <c r="AA672" s="38"/>
      <c r="AB672" s="9">
        <v>100</v>
      </c>
      <c r="AC672" s="9">
        <v>150</v>
      </c>
      <c r="AD672" s="9">
        <v>100</v>
      </c>
      <c r="AE672" s="9">
        <v>0</v>
      </c>
      <c r="AF672" s="9">
        <v>0</v>
      </c>
      <c r="AG672" s="9">
        <v>0</v>
      </c>
      <c r="AH672" s="9">
        <v>0</v>
      </c>
      <c r="AI672" s="9">
        <v>0</v>
      </c>
      <c r="AJ672" s="9">
        <v>0</v>
      </c>
      <c r="AK672" s="9"/>
      <c r="AL672" s="9"/>
      <c r="AM672" s="9"/>
      <c r="AN672" s="44">
        <f t="shared" si="51"/>
        <v>900</v>
      </c>
      <c r="AO672" s="9" t="str">
        <f>VLOOKUP(H672,'[1]3.公布版'!$H:$AN,33,0)</f>
        <v>外科</v>
      </c>
      <c r="AP672" s="9">
        <f t="shared" si="52"/>
        <v>11</v>
      </c>
      <c r="AQ672" s="9">
        <f>COUNTIF(AO:AO,AO672)</f>
        <v>133</v>
      </c>
      <c r="AR672" s="46">
        <f t="shared" si="53"/>
        <v>0.0827067669172932</v>
      </c>
      <c r="AS672" s="47">
        <f t="shared" si="54"/>
        <v>1.5</v>
      </c>
      <c r="AT672" s="9">
        <v>1200</v>
      </c>
      <c r="AU672" s="9">
        <v>21</v>
      </c>
      <c r="AV672" s="48">
        <f t="shared" si="50"/>
        <v>1800</v>
      </c>
      <c r="AW672" s="9"/>
    </row>
    <row r="673" s="2" customFormat="1" ht="22" customHeight="1" spans="1:49">
      <c r="A673" s="9"/>
      <c r="B673" s="9"/>
      <c r="C673" s="9" t="s">
        <v>369</v>
      </c>
      <c r="D673" s="9">
        <v>667</v>
      </c>
      <c r="E673" s="49" t="s">
        <v>1454</v>
      </c>
      <c r="F673" s="11">
        <v>621012</v>
      </c>
      <c r="G673" s="11" t="s">
        <v>100</v>
      </c>
      <c r="H673" s="11" t="s">
        <v>1426</v>
      </c>
      <c r="I673" s="11" t="s">
        <v>114</v>
      </c>
      <c r="J673" s="11" t="s">
        <v>103</v>
      </c>
      <c r="K673" s="11">
        <v>0</v>
      </c>
      <c r="L673" s="11">
        <v>0</v>
      </c>
      <c r="M673" s="11">
        <v>0</v>
      </c>
      <c r="N673" s="11">
        <v>160</v>
      </c>
      <c r="O673" s="26">
        <v>0</v>
      </c>
      <c r="P673" s="26">
        <v>4</v>
      </c>
      <c r="Q673" s="26">
        <v>2</v>
      </c>
      <c r="R673" s="26">
        <v>0</v>
      </c>
      <c r="S673" s="26">
        <v>0</v>
      </c>
      <c r="T673" s="31">
        <v>120</v>
      </c>
      <c r="U673" s="32">
        <v>100</v>
      </c>
      <c r="V673" s="11">
        <v>10</v>
      </c>
      <c r="W673" s="11">
        <v>40</v>
      </c>
      <c r="X673" s="11">
        <v>60</v>
      </c>
      <c r="Y673" s="11">
        <v>60</v>
      </c>
      <c r="Z673" s="37">
        <v>0</v>
      </c>
      <c r="AA673" s="38"/>
      <c r="AB673" s="9">
        <v>100</v>
      </c>
      <c r="AC673" s="9">
        <v>150</v>
      </c>
      <c r="AD673" s="9">
        <v>100</v>
      </c>
      <c r="AE673" s="9">
        <v>0</v>
      </c>
      <c r="AF673" s="9">
        <v>0</v>
      </c>
      <c r="AG673" s="9">
        <v>0</v>
      </c>
      <c r="AH673" s="9">
        <v>0</v>
      </c>
      <c r="AI673" s="9">
        <v>0</v>
      </c>
      <c r="AJ673" s="9">
        <v>0</v>
      </c>
      <c r="AK673" s="9"/>
      <c r="AL673" s="9"/>
      <c r="AM673" s="9"/>
      <c r="AN673" s="44">
        <f t="shared" si="51"/>
        <v>900</v>
      </c>
      <c r="AO673" s="9" t="str">
        <f>VLOOKUP(H673,'[1]3.公布版'!$H:$AN,33,0)</f>
        <v>外科</v>
      </c>
      <c r="AP673" s="9">
        <f t="shared" si="52"/>
        <v>11</v>
      </c>
      <c r="AQ673" s="9">
        <f>COUNTIF(AO:AO,AO673)</f>
        <v>133</v>
      </c>
      <c r="AR673" s="46">
        <f t="shared" si="53"/>
        <v>0.0827067669172932</v>
      </c>
      <c r="AS673" s="47">
        <f t="shared" si="54"/>
        <v>1.5</v>
      </c>
      <c r="AT673" s="9">
        <v>1200</v>
      </c>
      <c r="AU673" s="9">
        <v>21</v>
      </c>
      <c r="AV673" s="48">
        <f t="shared" si="50"/>
        <v>1800</v>
      </c>
      <c r="AW673" s="9"/>
    </row>
    <row r="674" s="2" customFormat="1" ht="22" customHeight="1" spans="1:49">
      <c r="A674" s="9"/>
      <c r="B674" s="9"/>
      <c r="C674" s="9" t="s">
        <v>331</v>
      </c>
      <c r="D674" s="9">
        <v>668</v>
      </c>
      <c r="E674" s="17" t="s">
        <v>1455</v>
      </c>
      <c r="F674" s="11" t="s">
        <v>1456</v>
      </c>
      <c r="G674" s="11" t="s">
        <v>113</v>
      </c>
      <c r="H674" s="11" t="s">
        <v>1426</v>
      </c>
      <c r="I674" s="11" t="s">
        <v>114</v>
      </c>
      <c r="J674" s="11" t="s">
        <v>103</v>
      </c>
      <c r="K674" s="11">
        <v>0</v>
      </c>
      <c r="L674" s="11">
        <v>0</v>
      </c>
      <c r="M674" s="11">
        <v>0</v>
      </c>
      <c r="N674" s="11">
        <v>160</v>
      </c>
      <c r="O674" s="26">
        <v>0</v>
      </c>
      <c r="P674" s="26">
        <v>4</v>
      </c>
      <c r="Q674" s="26">
        <v>1</v>
      </c>
      <c r="R674" s="26">
        <v>0</v>
      </c>
      <c r="S674" s="26">
        <v>0</v>
      </c>
      <c r="T674" s="31">
        <v>100</v>
      </c>
      <c r="U674" s="32">
        <v>100</v>
      </c>
      <c r="V674" s="11">
        <v>10</v>
      </c>
      <c r="W674" s="11">
        <v>60</v>
      </c>
      <c r="X674" s="11">
        <v>60</v>
      </c>
      <c r="Y674" s="11">
        <v>60</v>
      </c>
      <c r="Z674" s="37">
        <v>0</v>
      </c>
      <c r="AA674" s="38"/>
      <c r="AB674" s="9">
        <v>100</v>
      </c>
      <c r="AC674" s="9">
        <v>150</v>
      </c>
      <c r="AD674" s="9">
        <v>100</v>
      </c>
      <c r="AE674" s="9">
        <v>0</v>
      </c>
      <c r="AF674" s="9">
        <v>0</v>
      </c>
      <c r="AG674" s="9">
        <v>0</v>
      </c>
      <c r="AH674" s="9">
        <v>0</v>
      </c>
      <c r="AI674" s="9">
        <v>0</v>
      </c>
      <c r="AJ674" s="9">
        <v>0</v>
      </c>
      <c r="AK674" s="9"/>
      <c r="AL674" s="9"/>
      <c r="AM674" s="9"/>
      <c r="AN674" s="44">
        <f t="shared" si="51"/>
        <v>900</v>
      </c>
      <c r="AO674" s="9" t="str">
        <f>VLOOKUP(H674,'[1]3.公布版'!$H:$AN,33,0)</f>
        <v>外科</v>
      </c>
      <c r="AP674" s="9">
        <f t="shared" si="52"/>
        <v>11</v>
      </c>
      <c r="AQ674" s="9">
        <f>COUNTIF(AO:AO,AO674)</f>
        <v>133</v>
      </c>
      <c r="AR674" s="46">
        <f t="shared" si="53"/>
        <v>0.0827067669172932</v>
      </c>
      <c r="AS674" s="47">
        <f t="shared" si="54"/>
        <v>1.5</v>
      </c>
      <c r="AT674" s="9">
        <v>1200</v>
      </c>
      <c r="AU674" s="9">
        <v>21</v>
      </c>
      <c r="AV674" s="48">
        <f t="shared" si="50"/>
        <v>1800</v>
      </c>
      <c r="AW674" s="9"/>
    </row>
    <row r="675" s="2" customFormat="1" ht="22" customHeight="1" spans="1:49">
      <c r="A675" s="9"/>
      <c r="B675" s="9"/>
      <c r="C675" s="9" t="s">
        <v>331</v>
      </c>
      <c r="D675" s="9">
        <v>669</v>
      </c>
      <c r="E675" s="17" t="s">
        <v>1457</v>
      </c>
      <c r="F675" s="11" t="s">
        <v>1458</v>
      </c>
      <c r="G675" s="11" t="s">
        <v>100</v>
      </c>
      <c r="H675" s="11" t="s">
        <v>1426</v>
      </c>
      <c r="I675" s="11" t="s">
        <v>114</v>
      </c>
      <c r="J675" s="11" t="s">
        <v>103</v>
      </c>
      <c r="K675" s="11">
        <v>0</v>
      </c>
      <c r="L675" s="11">
        <v>0</v>
      </c>
      <c r="M675" s="11">
        <v>0</v>
      </c>
      <c r="N675" s="11">
        <v>160</v>
      </c>
      <c r="O675" s="26">
        <v>0</v>
      </c>
      <c r="P675" s="26">
        <v>3</v>
      </c>
      <c r="Q675" s="26">
        <v>1</v>
      </c>
      <c r="R675" s="26">
        <v>0</v>
      </c>
      <c r="S675" s="26">
        <v>0</v>
      </c>
      <c r="T675" s="31">
        <v>80</v>
      </c>
      <c r="U675" s="32">
        <v>100</v>
      </c>
      <c r="V675" s="11">
        <v>10</v>
      </c>
      <c r="W675" s="11">
        <v>60</v>
      </c>
      <c r="X675" s="11">
        <v>60</v>
      </c>
      <c r="Y675" s="11">
        <v>60</v>
      </c>
      <c r="Z675" s="37">
        <v>0</v>
      </c>
      <c r="AA675" s="38"/>
      <c r="AB675" s="9">
        <v>100</v>
      </c>
      <c r="AC675" s="9">
        <v>150</v>
      </c>
      <c r="AD675" s="9">
        <v>100</v>
      </c>
      <c r="AE675" s="9">
        <v>0</v>
      </c>
      <c r="AF675" s="9">
        <v>20</v>
      </c>
      <c r="AG675" s="9">
        <v>0</v>
      </c>
      <c r="AH675" s="9">
        <v>0</v>
      </c>
      <c r="AI675" s="9">
        <v>0</v>
      </c>
      <c r="AJ675" s="9">
        <v>0</v>
      </c>
      <c r="AK675" s="9"/>
      <c r="AL675" s="9"/>
      <c r="AM675" s="9"/>
      <c r="AN675" s="44">
        <f t="shared" si="51"/>
        <v>900</v>
      </c>
      <c r="AO675" s="9" t="str">
        <f>VLOOKUP(H675,'[1]3.公布版'!$H:$AN,33,0)</f>
        <v>外科</v>
      </c>
      <c r="AP675" s="9">
        <f t="shared" si="52"/>
        <v>11</v>
      </c>
      <c r="AQ675" s="9">
        <f>COUNTIF(AO:AO,AO675)</f>
        <v>133</v>
      </c>
      <c r="AR675" s="46">
        <f t="shared" si="53"/>
        <v>0.0827067669172932</v>
      </c>
      <c r="AS675" s="47">
        <f t="shared" si="54"/>
        <v>1.5</v>
      </c>
      <c r="AT675" s="9">
        <v>1200</v>
      </c>
      <c r="AU675" s="9">
        <v>21</v>
      </c>
      <c r="AV675" s="48">
        <f t="shared" si="50"/>
        <v>1800</v>
      </c>
      <c r="AW675" s="9"/>
    </row>
    <row r="676" s="2" customFormat="1" ht="22" customHeight="1" spans="1:49">
      <c r="A676" s="9"/>
      <c r="B676" s="9"/>
      <c r="C676" s="9" t="s">
        <v>329</v>
      </c>
      <c r="D676" s="9">
        <v>671</v>
      </c>
      <c r="E676" s="11" t="s">
        <v>1459</v>
      </c>
      <c r="F676" s="11" t="s">
        <v>1460</v>
      </c>
      <c r="G676" s="11" t="s">
        <v>113</v>
      </c>
      <c r="H676" s="11" t="s">
        <v>1426</v>
      </c>
      <c r="I676" s="11" t="s">
        <v>114</v>
      </c>
      <c r="J676" s="11" t="s">
        <v>103</v>
      </c>
      <c r="K676" s="11">
        <v>0</v>
      </c>
      <c r="L676" s="11">
        <v>0</v>
      </c>
      <c r="M676" s="11">
        <v>0</v>
      </c>
      <c r="N676" s="11">
        <v>160</v>
      </c>
      <c r="O676" s="26">
        <v>0</v>
      </c>
      <c r="P676" s="26">
        <v>2</v>
      </c>
      <c r="Q676" s="25">
        <v>0</v>
      </c>
      <c r="R676" s="26">
        <v>0</v>
      </c>
      <c r="S676" s="26">
        <v>0</v>
      </c>
      <c r="T676" s="31">
        <v>40</v>
      </c>
      <c r="U676" s="32">
        <v>100</v>
      </c>
      <c r="V676" s="11">
        <v>10</v>
      </c>
      <c r="W676" s="11">
        <v>60</v>
      </c>
      <c r="X676" s="11">
        <v>60</v>
      </c>
      <c r="Y676" s="11">
        <v>30</v>
      </c>
      <c r="Z676" s="11">
        <v>80</v>
      </c>
      <c r="AA676" s="9"/>
      <c r="AB676" s="9">
        <v>100</v>
      </c>
      <c r="AC676" s="9">
        <v>150</v>
      </c>
      <c r="AD676" s="9">
        <v>100</v>
      </c>
      <c r="AE676" s="9">
        <v>0</v>
      </c>
      <c r="AF676" s="9">
        <v>0</v>
      </c>
      <c r="AG676" s="9">
        <v>0</v>
      </c>
      <c r="AH676" s="9">
        <v>0</v>
      </c>
      <c r="AI676" s="9">
        <v>0</v>
      </c>
      <c r="AJ676" s="9">
        <v>0</v>
      </c>
      <c r="AK676" s="9"/>
      <c r="AL676" s="9"/>
      <c r="AM676" s="9"/>
      <c r="AN676" s="44">
        <f t="shared" si="51"/>
        <v>890</v>
      </c>
      <c r="AO676" s="9" t="str">
        <f>VLOOKUP(H676,'[1]3.公布版'!$H:$AN,33,0)</f>
        <v>外科</v>
      </c>
      <c r="AP676" s="9">
        <f t="shared" si="52"/>
        <v>18</v>
      </c>
      <c r="AQ676" s="9">
        <f>COUNTIF(AO:AO,AO676)</f>
        <v>133</v>
      </c>
      <c r="AR676" s="46">
        <f t="shared" si="53"/>
        <v>0.135338345864662</v>
      </c>
      <c r="AS676" s="47">
        <f t="shared" si="54"/>
        <v>1.25</v>
      </c>
      <c r="AT676" s="9">
        <v>1200</v>
      </c>
      <c r="AU676" s="9">
        <v>21</v>
      </c>
      <c r="AV676" s="48">
        <f t="shared" si="50"/>
        <v>1500</v>
      </c>
      <c r="AW676" s="9"/>
    </row>
    <row r="677" s="2" customFormat="1" ht="22" customHeight="1" spans="1:49">
      <c r="A677" s="9"/>
      <c r="B677" s="9"/>
      <c r="C677" s="9" t="s">
        <v>337</v>
      </c>
      <c r="D677" s="9">
        <v>670</v>
      </c>
      <c r="E677" s="17" t="s">
        <v>1461</v>
      </c>
      <c r="F677" s="11" t="s">
        <v>1462</v>
      </c>
      <c r="G677" s="11" t="s">
        <v>113</v>
      </c>
      <c r="H677" s="11" t="s">
        <v>1426</v>
      </c>
      <c r="I677" s="11" t="s">
        <v>114</v>
      </c>
      <c r="J677" s="17" t="s">
        <v>103</v>
      </c>
      <c r="K677" s="17">
        <v>0</v>
      </c>
      <c r="L677" s="17">
        <v>0</v>
      </c>
      <c r="M677" s="17">
        <v>0</v>
      </c>
      <c r="N677" s="17">
        <v>120</v>
      </c>
      <c r="O677" s="26">
        <v>0</v>
      </c>
      <c r="P677" s="26">
        <v>4</v>
      </c>
      <c r="Q677" s="26">
        <v>1</v>
      </c>
      <c r="R677" s="26">
        <v>0</v>
      </c>
      <c r="S677" s="26">
        <v>0</v>
      </c>
      <c r="T677" s="34">
        <v>100</v>
      </c>
      <c r="U677" s="35">
        <v>100</v>
      </c>
      <c r="V677" s="17">
        <v>10</v>
      </c>
      <c r="W677" s="17">
        <v>80</v>
      </c>
      <c r="X677" s="17">
        <v>60</v>
      </c>
      <c r="Y677" s="17">
        <v>30</v>
      </c>
      <c r="Z677" s="13">
        <v>40</v>
      </c>
      <c r="AA677" s="9"/>
      <c r="AB677" s="9">
        <v>100</v>
      </c>
      <c r="AC677" s="9">
        <v>150</v>
      </c>
      <c r="AD677" s="9">
        <v>100</v>
      </c>
      <c r="AE677" s="9">
        <v>0</v>
      </c>
      <c r="AF677" s="9">
        <v>0</v>
      </c>
      <c r="AG677" s="9">
        <v>0</v>
      </c>
      <c r="AH677" s="9">
        <v>0</v>
      </c>
      <c r="AI677" s="9">
        <v>0</v>
      </c>
      <c r="AJ677" s="9">
        <v>0</v>
      </c>
      <c r="AK677" s="9"/>
      <c r="AL677" s="9"/>
      <c r="AM677" s="9"/>
      <c r="AN677" s="44">
        <f t="shared" si="51"/>
        <v>890</v>
      </c>
      <c r="AO677" s="9" t="str">
        <f>VLOOKUP(H677,'[1]3.公布版'!$H:$AN,33,0)</f>
        <v>外科</v>
      </c>
      <c r="AP677" s="9">
        <f t="shared" si="52"/>
        <v>18</v>
      </c>
      <c r="AQ677" s="9">
        <f>COUNTIF(AO:AO,AO677)</f>
        <v>133</v>
      </c>
      <c r="AR677" s="46">
        <f t="shared" si="53"/>
        <v>0.135338345864662</v>
      </c>
      <c r="AS677" s="47">
        <f t="shared" si="54"/>
        <v>1.25</v>
      </c>
      <c r="AT677" s="9">
        <v>1200</v>
      </c>
      <c r="AU677" s="9">
        <v>21</v>
      </c>
      <c r="AV677" s="48">
        <f t="shared" si="50"/>
        <v>1500</v>
      </c>
      <c r="AW677" s="9"/>
    </row>
    <row r="678" s="2" customFormat="1" ht="22" customHeight="1" spans="1:49">
      <c r="A678" s="9"/>
      <c r="B678" s="9"/>
      <c r="C678" s="9" t="s">
        <v>369</v>
      </c>
      <c r="D678" s="9">
        <v>672</v>
      </c>
      <c r="E678" s="49" t="s">
        <v>1463</v>
      </c>
      <c r="F678" s="11" t="s">
        <v>1464</v>
      </c>
      <c r="G678" s="11" t="s">
        <v>100</v>
      </c>
      <c r="H678" s="11" t="s">
        <v>1426</v>
      </c>
      <c r="I678" s="11" t="s">
        <v>102</v>
      </c>
      <c r="J678" s="11" t="s">
        <v>103</v>
      </c>
      <c r="K678" s="11">
        <v>0</v>
      </c>
      <c r="L678" s="11">
        <v>0</v>
      </c>
      <c r="M678" s="11">
        <v>0</v>
      </c>
      <c r="N678" s="11">
        <v>160</v>
      </c>
      <c r="O678" s="26">
        <v>0</v>
      </c>
      <c r="P678" s="26">
        <v>3</v>
      </c>
      <c r="Q678" s="26">
        <v>2</v>
      </c>
      <c r="R678" s="26">
        <v>0</v>
      </c>
      <c r="S678" s="26">
        <v>0</v>
      </c>
      <c r="T678" s="31">
        <v>100</v>
      </c>
      <c r="U678" s="32">
        <v>100</v>
      </c>
      <c r="V678" s="11">
        <v>10</v>
      </c>
      <c r="W678" s="11">
        <v>40</v>
      </c>
      <c r="X678" s="11">
        <v>60</v>
      </c>
      <c r="Y678" s="11">
        <v>60</v>
      </c>
      <c r="Z678" s="37">
        <v>0</v>
      </c>
      <c r="AA678" s="38"/>
      <c r="AB678" s="9">
        <v>100</v>
      </c>
      <c r="AC678" s="9">
        <v>150</v>
      </c>
      <c r="AD678" s="9">
        <v>100</v>
      </c>
      <c r="AE678" s="9">
        <v>0</v>
      </c>
      <c r="AF678" s="9">
        <v>0</v>
      </c>
      <c r="AG678" s="9">
        <v>0</v>
      </c>
      <c r="AH678" s="9">
        <v>0</v>
      </c>
      <c r="AI678" s="9">
        <v>0</v>
      </c>
      <c r="AJ678" s="9">
        <v>0</v>
      </c>
      <c r="AK678" s="9"/>
      <c r="AL678" s="9"/>
      <c r="AM678" s="9"/>
      <c r="AN678" s="44">
        <f t="shared" si="51"/>
        <v>880</v>
      </c>
      <c r="AO678" s="9" t="str">
        <f>VLOOKUP(H678,'[1]3.公布版'!$H:$AN,33,0)</f>
        <v>外科</v>
      </c>
      <c r="AP678" s="9">
        <f t="shared" si="52"/>
        <v>20</v>
      </c>
      <c r="AQ678" s="9">
        <f>COUNTIF(AO:AO,AO678)</f>
        <v>133</v>
      </c>
      <c r="AR678" s="46">
        <f t="shared" si="53"/>
        <v>0.150375939849624</v>
      </c>
      <c r="AS678" s="47">
        <f t="shared" si="54"/>
        <v>1.25</v>
      </c>
      <c r="AT678" s="9">
        <v>1200</v>
      </c>
      <c r="AU678" s="9">
        <v>21</v>
      </c>
      <c r="AV678" s="48">
        <f t="shared" si="50"/>
        <v>1500</v>
      </c>
      <c r="AW678" s="9"/>
    </row>
    <row r="679" s="2" customFormat="1" ht="22" customHeight="1" spans="1:49">
      <c r="A679" s="9"/>
      <c r="B679" s="9"/>
      <c r="C679" s="9" t="s">
        <v>331</v>
      </c>
      <c r="D679" s="9">
        <v>673</v>
      </c>
      <c r="E679" s="17" t="s">
        <v>1465</v>
      </c>
      <c r="F679" s="11" t="s">
        <v>1466</v>
      </c>
      <c r="G679" s="11" t="s">
        <v>113</v>
      </c>
      <c r="H679" s="11" t="s">
        <v>1426</v>
      </c>
      <c r="I679" s="11" t="s">
        <v>114</v>
      </c>
      <c r="J679" s="11" t="s">
        <v>103</v>
      </c>
      <c r="K679" s="11">
        <v>0</v>
      </c>
      <c r="L679" s="11">
        <v>0</v>
      </c>
      <c r="M679" s="11">
        <v>0</v>
      </c>
      <c r="N679" s="11">
        <v>160</v>
      </c>
      <c r="O679" s="26">
        <v>0</v>
      </c>
      <c r="P679" s="26">
        <v>3</v>
      </c>
      <c r="Q679" s="25">
        <v>0</v>
      </c>
      <c r="R679" s="26">
        <v>0</v>
      </c>
      <c r="S679" s="26">
        <v>0</v>
      </c>
      <c r="T679" s="31">
        <v>60</v>
      </c>
      <c r="U679" s="32">
        <v>100</v>
      </c>
      <c r="V679" s="11">
        <v>10</v>
      </c>
      <c r="W679" s="11">
        <v>60</v>
      </c>
      <c r="X679" s="11">
        <v>60</v>
      </c>
      <c r="Y679" s="11">
        <v>60</v>
      </c>
      <c r="Z679" s="37">
        <v>0</v>
      </c>
      <c r="AA679" s="38"/>
      <c r="AB679" s="9">
        <v>100</v>
      </c>
      <c r="AC679" s="9">
        <v>150</v>
      </c>
      <c r="AD679" s="9">
        <v>100</v>
      </c>
      <c r="AE679" s="9">
        <v>0</v>
      </c>
      <c r="AF679" s="9">
        <v>20</v>
      </c>
      <c r="AG679" s="9">
        <v>0</v>
      </c>
      <c r="AH679" s="9">
        <v>0</v>
      </c>
      <c r="AI679" s="9">
        <v>0</v>
      </c>
      <c r="AJ679" s="9">
        <v>0</v>
      </c>
      <c r="AK679" s="9"/>
      <c r="AL679" s="9"/>
      <c r="AM679" s="9"/>
      <c r="AN679" s="44">
        <f t="shared" si="51"/>
        <v>880</v>
      </c>
      <c r="AO679" s="9" t="str">
        <f>VLOOKUP(H679,'[1]3.公布版'!$H:$AN,33,0)</f>
        <v>外科</v>
      </c>
      <c r="AP679" s="9">
        <f t="shared" si="52"/>
        <v>20</v>
      </c>
      <c r="AQ679" s="9">
        <f>COUNTIF(AO:AO,AO679)</f>
        <v>133</v>
      </c>
      <c r="AR679" s="46">
        <f t="shared" si="53"/>
        <v>0.150375939849624</v>
      </c>
      <c r="AS679" s="47">
        <f t="shared" si="54"/>
        <v>1.25</v>
      </c>
      <c r="AT679" s="9">
        <v>1200</v>
      </c>
      <c r="AU679" s="9">
        <v>21</v>
      </c>
      <c r="AV679" s="48">
        <f t="shared" si="50"/>
        <v>1500</v>
      </c>
      <c r="AW679" s="9"/>
    </row>
    <row r="680" s="2" customFormat="1" ht="22" customHeight="1" spans="1:49">
      <c r="A680" s="9"/>
      <c r="B680" s="9"/>
      <c r="C680" s="9" t="s">
        <v>331</v>
      </c>
      <c r="D680" s="9">
        <v>674</v>
      </c>
      <c r="E680" s="17" t="s">
        <v>1467</v>
      </c>
      <c r="F680" s="11">
        <v>120039</v>
      </c>
      <c r="G680" s="11" t="s">
        <v>100</v>
      </c>
      <c r="H680" s="11" t="s">
        <v>1426</v>
      </c>
      <c r="I680" s="11" t="s">
        <v>109</v>
      </c>
      <c r="J680" s="11" t="s">
        <v>103</v>
      </c>
      <c r="K680" s="11">
        <v>0</v>
      </c>
      <c r="L680" s="11">
        <v>0</v>
      </c>
      <c r="M680" s="11">
        <v>0</v>
      </c>
      <c r="N680" s="11">
        <v>160</v>
      </c>
      <c r="O680" s="26">
        <v>0</v>
      </c>
      <c r="P680" s="26">
        <v>3</v>
      </c>
      <c r="Q680" s="26">
        <v>1</v>
      </c>
      <c r="R680" s="26">
        <v>0</v>
      </c>
      <c r="S680" s="26">
        <v>0</v>
      </c>
      <c r="T680" s="31">
        <v>80</v>
      </c>
      <c r="U680" s="32">
        <v>100</v>
      </c>
      <c r="V680" s="11">
        <v>10</v>
      </c>
      <c r="W680" s="11">
        <v>60</v>
      </c>
      <c r="X680" s="11">
        <v>60</v>
      </c>
      <c r="Y680" s="11">
        <v>60</v>
      </c>
      <c r="Z680" s="37">
        <v>0</v>
      </c>
      <c r="AA680" s="38"/>
      <c r="AB680" s="9">
        <v>100</v>
      </c>
      <c r="AC680" s="9">
        <v>150</v>
      </c>
      <c r="AD680" s="9">
        <v>100</v>
      </c>
      <c r="AE680" s="9">
        <v>0</v>
      </c>
      <c r="AF680" s="9">
        <v>0</v>
      </c>
      <c r="AG680" s="9">
        <v>0</v>
      </c>
      <c r="AH680" s="9">
        <v>0</v>
      </c>
      <c r="AI680" s="9">
        <v>0</v>
      </c>
      <c r="AJ680" s="9">
        <v>0</v>
      </c>
      <c r="AK680" s="9"/>
      <c r="AL680" s="9"/>
      <c r="AM680" s="9"/>
      <c r="AN680" s="44">
        <f t="shared" si="51"/>
        <v>880</v>
      </c>
      <c r="AO680" s="9" t="str">
        <f>VLOOKUP(H680,'[1]3.公布版'!$H:$AN,33,0)</f>
        <v>外科</v>
      </c>
      <c r="AP680" s="9">
        <f t="shared" si="52"/>
        <v>20</v>
      </c>
      <c r="AQ680" s="9">
        <f>COUNTIF(AO:AO,AO680)</f>
        <v>133</v>
      </c>
      <c r="AR680" s="46">
        <f t="shared" si="53"/>
        <v>0.150375939849624</v>
      </c>
      <c r="AS680" s="47">
        <f t="shared" si="54"/>
        <v>1.25</v>
      </c>
      <c r="AT680" s="9">
        <v>1200</v>
      </c>
      <c r="AU680" s="9">
        <v>21</v>
      </c>
      <c r="AV680" s="48">
        <f t="shared" si="50"/>
        <v>1500</v>
      </c>
      <c r="AW680" s="9"/>
    </row>
    <row r="681" s="2" customFormat="1" ht="22" customHeight="1" spans="1:49">
      <c r="A681" s="9"/>
      <c r="B681" s="9"/>
      <c r="C681" s="9" t="s">
        <v>1468</v>
      </c>
      <c r="D681" s="9">
        <v>675</v>
      </c>
      <c r="E681" s="17" t="s">
        <v>1469</v>
      </c>
      <c r="F681" s="11" t="s">
        <v>1470</v>
      </c>
      <c r="G681" s="11" t="s">
        <v>100</v>
      </c>
      <c r="H681" s="11" t="s">
        <v>1426</v>
      </c>
      <c r="I681" s="11" t="s">
        <v>109</v>
      </c>
      <c r="J681" s="17" t="s">
        <v>103</v>
      </c>
      <c r="K681" s="17">
        <v>0</v>
      </c>
      <c r="L681" s="17">
        <v>0</v>
      </c>
      <c r="M681" s="17">
        <v>0</v>
      </c>
      <c r="N681" s="11">
        <v>160</v>
      </c>
      <c r="O681" s="26">
        <v>0</v>
      </c>
      <c r="P681" s="26">
        <v>3</v>
      </c>
      <c r="Q681" s="26">
        <v>1</v>
      </c>
      <c r="R681" s="26">
        <v>0</v>
      </c>
      <c r="S681" s="26">
        <v>0</v>
      </c>
      <c r="T681" s="34">
        <v>80</v>
      </c>
      <c r="U681" s="35">
        <v>100</v>
      </c>
      <c r="V681" s="17">
        <v>10</v>
      </c>
      <c r="W681" s="17">
        <v>40</v>
      </c>
      <c r="X681" s="17">
        <v>60</v>
      </c>
      <c r="Y681" s="17">
        <v>60</v>
      </c>
      <c r="Z681" s="13">
        <v>20</v>
      </c>
      <c r="AA681" s="9"/>
      <c r="AB681" s="9">
        <v>100</v>
      </c>
      <c r="AC681" s="9">
        <v>150</v>
      </c>
      <c r="AD681" s="9">
        <v>100</v>
      </c>
      <c r="AE681" s="9">
        <v>0</v>
      </c>
      <c r="AF681" s="9">
        <v>0</v>
      </c>
      <c r="AG681" s="9">
        <v>0</v>
      </c>
      <c r="AH681" s="9">
        <v>0</v>
      </c>
      <c r="AI681" s="9">
        <v>0</v>
      </c>
      <c r="AJ681" s="9">
        <v>0</v>
      </c>
      <c r="AK681" s="9"/>
      <c r="AL681" s="9"/>
      <c r="AM681" s="9"/>
      <c r="AN681" s="44">
        <f t="shared" si="51"/>
        <v>880</v>
      </c>
      <c r="AO681" s="9" t="str">
        <f>VLOOKUP(H681,'[1]3.公布版'!$H:$AN,33,0)</f>
        <v>外科</v>
      </c>
      <c r="AP681" s="9">
        <f t="shared" si="52"/>
        <v>20</v>
      </c>
      <c r="AQ681" s="9">
        <f>COUNTIF(AO:AO,AO681)</f>
        <v>133</v>
      </c>
      <c r="AR681" s="46">
        <f t="shared" si="53"/>
        <v>0.150375939849624</v>
      </c>
      <c r="AS681" s="47">
        <f t="shared" si="54"/>
        <v>1.25</v>
      </c>
      <c r="AT681" s="9">
        <v>1200</v>
      </c>
      <c r="AU681" s="9">
        <v>21</v>
      </c>
      <c r="AV681" s="48">
        <f t="shared" si="50"/>
        <v>1500</v>
      </c>
      <c r="AW681" s="9"/>
    </row>
    <row r="682" s="2" customFormat="1" ht="22" customHeight="1" spans="1:49">
      <c r="A682" s="9"/>
      <c r="B682" s="9"/>
      <c r="C682" s="9" t="s">
        <v>337</v>
      </c>
      <c r="D682" s="9">
        <v>676</v>
      </c>
      <c r="E682" s="17" t="s">
        <v>1471</v>
      </c>
      <c r="F682" s="11" t="s">
        <v>1472</v>
      </c>
      <c r="G682" s="11" t="s">
        <v>113</v>
      </c>
      <c r="H682" s="11" t="s">
        <v>1426</v>
      </c>
      <c r="I682" s="11" t="s">
        <v>114</v>
      </c>
      <c r="J682" s="17" t="s">
        <v>103</v>
      </c>
      <c r="K682" s="17">
        <v>0</v>
      </c>
      <c r="L682" s="17">
        <v>0</v>
      </c>
      <c r="M682" s="17">
        <v>0</v>
      </c>
      <c r="N682" s="17">
        <v>120</v>
      </c>
      <c r="O682" s="26">
        <v>0</v>
      </c>
      <c r="P682" s="26">
        <v>4</v>
      </c>
      <c r="Q682" s="26">
        <v>3</v>
      </c>
      <c r="R682" s="26">
        <v>0</v>
      </c>
      <c r="S682" s="26">
        <v>0</v>
      </c>
      <c r="T682" s="34">
        <v>140</v>
      </c>
      <c r="U682" s="35">
        <v>100</v>
      </c>
      <c r="V682" s="17">
        <v>10</v>
      </c>
      <c r="W682" s="17">
        <v>20</v>
      </c>
      <c r="X682" s="17">
        <v>30</v>
      </c>
      <c r="Y682" s="17">
        <v>60</v>
      </c>
      <c r="Z682" s="13">
        <v>40</v>
      </c>
      <c r="AA682" s="9"/>
      <c r="AB682" s="9">
        <v>100</v>
      </c>
      <c r="AC682" s="9">
        <v>150</v>
      </c>
      <c r="AD682" s="9">
        <v>100</v>
      </c>
      <c r="AE682" s="9">
        <v>0</v>
      </c>
      <c r="AF682" s="9">
        <v>0</v>
      </c>
      <c r="AG682" s="9">
        <v>0</v>
      </c>
      <c r="AH682" s="9">
        <v>0</v>
      </c>
      <c r="AI682" s="9">
        <v>0</v>
      </c>
      <c r="AJ682" s="9">
        <v>0</v>
      </c>
      <c r="AK682" s="9"/>
      <c r="AL682" s="9"/>
      <c r="AM682" s="9"/>
      <c r="AN682" s="44">
        <f t="shared" si="51"/>
        <v>870</v>
      </c>
      <c r="AO682" s="9" t="str">
        <f>VLOOKUP(H682,'[1]3.公布版'!$H:$AN,33,0)</f>
        <v>外科</v>
      </c>
      <c r="AP682" s="9">
        <f t="shared" si="52"/>
        <v>24</v>
      </c>
      <c r="AQ682" s="9">
        <f>COUNTIF(AO:AO,AO682)</f>
        <v>133</v>
      </c>
      <c r="AR682" s="46">
        <f t="shared" si="53"/>
        <v>0.180451127819549</v>
      </c>
      <c r="AS682" s="47">
        <f t="shared" si="54"/>
        <v>1.25</v>
      </c>
      <c r="AT682" s="9">
        <v>1200</v>
      </c>
      <c r="AU682" s="9">
        <v>21</v>
      </c>
      <c r="AV682" s="48">
        <f t="shared" si="50"/>
        <v>1500</v>
      </c>
      <c r="AW682" s="9"/>
    </row>
    <row r="683" s="2" customFormat="1" ht="22" customHeight="1" spans="1:49">
      <c r="A683" s="9"/>
      <c r="B683" s="9"/>
      <c r="C683" s="9" t="s">
        <v>329</v>
      </c>
      <c r="D683" s="9">
        <v>677</v>
      </c>
      <c r="E683" s="11" t="s">
        <v>1473</v>
      </c>
      <c r="F683" s="11">
        <v>120033</v>
      </c>
      <c r="G683" s="11" t="s">
        <v>100</v>
      </c>
      <c r="H683" s="11" t="s">
        <v>1426</v>
      </c>
      <c r="I683" s="11" t="s">
        <v>109</v>
      </c>
      <c r="J683" s="11" t="s">
        <v>103</v>
      </c>
      <c r="K683" s="11">
        <v>0</v>
      </c>
      <c r="L683" s="11">
        <v>0</v>
      </c>
      <c r="M683" s="11">
        <v>0</v>
      </c>
      <c r="N683" s="11">
        <v>160</v>
      </c>
      <c r="O683" s="26">
        <v>0</v>
      </c>
      <c r="P683" s="25">
        <v>5</v>
      </c>
      <c r="Q683" s="25">
        <v>0</v>
      </c>
      <c r="R683" s="26">
        <v>0</v>
      </c>
      <c r="S683" s="26">
        <v>0</v>
      </c>
      <c r="T683" s="31">
        <v>100</v>
      </c>
      <c r="U683" s="32">
        <v>100</v>
      </c>
      <c r="V683" s="11">
        <v>10</v>
      </c>
      <c r="W683" s="11">
        <v>60</v>
      </c>
      <c r="X683" s="11">
        <v>30</v>
      </c>
      <c r="Y683" s="11">
        <v>60</v>
      </c>
      <c r="Z683" s="11">
        <v>0</v>
      </c>
      <c r="AA683" s="9"/>
      <c r="AB683" s="9">
        <v>100</v>
      </c>
      <c r="AC683" s="9">
        <v>150</v>
      </c>
      <c r="AD683" s="9">
        <v>100</v>
      </c>
      <c r="AE683" s="9">
        <v>0</v>
      </c>
      <c r="AF683" s="9">
        <v>0</v>
      </c>
      <c r="AG683" s="9">
        <v>0</v>
      </c>
      <c r="AH683" s="9">
        <v>0</v>
      </c>
      <c r="AI683" s="9">
        <v>0</v>
      </c>
      <c r="AJ683" s="9">
        <v>0</v>
      </c>
      <c r="AK683" s="9"/>
      <c r="AL683" s="9"/>
      <c r="AM683" s="9"/>
      <c r="AN683" s="44">
        <f t="shared" si="51"/>
        <v>870</v>
      </c>
      <c r="AO683" s="9" t="str">
        <f>VLOOKUP(H683,'[1]3.公布版'!$H:$AN,33,0)</f>
        <v>外科</v>
      </c>
      <c r="AP683" s="9">
        <f t="shared" si="52"/>
        <v>24</v>
      </c>
      <c r="AQ683" s="9">
        <f>COUNTIF(AO:AO,AO683)</f>
        <v>133</v>
      </c>
      <c r="AR683" s="46">
        <f t="shared" si="53"/>
        <v>0.180451127819549</v>
      </c>
      <c r="AS683" s="47">
        <f t="shared" si="54"/>
        <v>1.25</v>
      </c>
      <c r="AT683" s="9">
        <v>1200</v>
      </c>
      <c r="AU683" s="9">
        <v>21</v>
      </c>
      <c r="AV683" s="48">
        <f t="shared" si="50"/>
        <v>1500</v>
      </c>
      <c r="AW683" s="9"/>
    </row>
    <row r="684" s="2" customFormat="1" ht="22" customHeight="1" spans="1:49">
      <c r="A684" s="9"/>
      <c r="B684" s="9"/>
      <c r="C684" s="9" t="s">
        <v>329</v>
      </c>
      <c r="D684" s="9">
        <v>678</v>
      </c>
      <c r="E684" s="11" t="s">
        <v>1474</v>
      </c>
      <c r="F684" s="11" t="s">
        <v>1475</v>
      </c>
      <c r="G684" s="11" t="s">
        <v>100</v>
      </c>
      <c r="H684" s="11" t="s">
        <v>1426</v>
      </c>
      <c r="I684" s="11" t="s">
        <v>114</v>
      </c>
      <c r="J684" s="11" t="s">
        <v>103</v>
      </c>
      <c r="K684" s="11">
        <v>0</v>
      </c>
      <c r="L684" s="11">
        <v>0</v>
      </c>
      <c r="M684" s="11">
        <v>0</v>
      </c>
      <c r="N684" s="11">
        <v>160</v>
      </c>
      <c r="O684" s="26">
        <v>0</v>
      </c>
      <c r="P684" s="26">
        <v>6</v>
      </c>
      <c r="Q684" s="25">
        <v>0</v>
      </c>
      <c r="R684" s="26">
        <v>0</v>
      </c>
      <c r="S684" s="26">
        <v>0</v>
      </c>
      <c r="T684" s="31">
        <v>120</v>
      </c>
      <c r="U684" s="32">
        <v>100</v>
      </c>
      <c r="V684" s="11">
        <v>10</v>
      </c>
      <c r="W684" s="11">
        <v>60</v>
      </c>
      <c r="X684" s="11">
        <v>60</v>
      </c>
      <c r="Y684" s="11">
        <v>30</v>
      </c>
      <c r="Z684" s="11">
        <v>80</v>
      </c>
      <c r="AA684" s="9"/>
      <c r="AB684" s="9">
        <v>100</v>
      </c>
      <c r="AC684" s="9">
        <v>150</v>
      </c>
      <c r="AD684" s="9">
        <v>0</v>
      </c>
      <c r="AE684" s="9">
        <v>0</v>
      </c>
      <c r="AF684" s="9">
        <v>0</v>
      </c>
      <c r="AG684" s="9">
        <v>0</v>
      </c>
      <c r="AH684" s="9">
        <v>0</v>
      </c>
      <c r="AI684" s="9">
        <v>0</v>
      </c>
      <c r="AJ684" s="9">
        <v>0</v>
      </c>
      <c r="AK684" s="9"/>
      <c r="AL684" s="9"/>
      <c r="AM684" s="9"/>
      <c r="AN684" s="44">
        <f t="shared" si="51"/>
        <v>870</v>
      </c>
      <c r="AO684" s="9" t="str">
        <f>VLOOKUP(H684,'[1]3.公布版'!$H:$AN,33,0)</f>
        <v>外科</v>
      </c>
      <c r="AP684" s="9">
        <f t="shared" si="52"/>
        <v>24</v>
      </c>
      <c r="AQ684" s="9">
        <f>COUNTIF(AO:AO,AO684)</f>
        <v>133</v>
      </c>
      <c r="AR684" s="46">
        <f t="shared" si="53"/>
        <v>0.180451127819549</v>
      </c>
      <c r="AS684" s="47">
        <f t="shared" si="54"/>
        <v>1.25</v>
      </c>
      <c r="AT684" s="9">
        <v>1200</v>
      </c>
      <c r="AU684" s="9">
        <v>21</v>
      </c>
      <c r="AV684" s="48">
        <f t="shared" si="50"/>
        <v>1500</v>
      </c>
      <c r="AW684" s="9"/>
    </row>
    <row r="685" s="2" customFormat="1" ht="22" customHeight="1" spans="1:49">
      <c r="A685" s="9"/>
      <c r="B685" s="9"/>
      <c r="C685" s="9" t="s">
        <v>337</v>
      </c>
      <c r="D685" s="9">
        <v>679</v>
      </c>
      <c r="E685" s="17" t="s">
        <v>1476</v>
      </c>
      <c r="F685" s="11" t="s">
        <v>1477</v>
      </c>
      <c r="G685" s="11" t="s">
        <v>113</v>
      </c>
      <c r="H685" s="11" t="s">
        <v>1426</v>
      </c>
      <c r="I685" s="11" t="s">
        <v>114</v>
      </c>
      <c r="J685" s="17" t="s">
        <v>103</v>
      </c>
      <c r="K685" s="17">
        <v>0</v>
      </c>
      <c r="L685" s="17">
        <v>0</v>
      </c>
      <c r="M685" s="17">
        <v>0</v>
      </c>
      <c r="N685" s="17">
        <v>160</v>
      </c>
      <c r="O685" s="26">
        <v>0</v>
      </c>
      <c r="P685" s="26">
        <v>2</v>
      </c>
      <c r="Q685" s="26">
        <v>4</v>
      </c>
      <c r="R685" s="26">
        <v>0</v>
      </c>
      <c r="S685" s="26">
        <v>0</v>
      </c>
      <c r="T685" s="34">
        <v>120</v>
      </c>
      <c r="U685" s="35">
        <v>100</v>
      </c>
      <c r="V685" s="17">
        <v>10</v>
      </c>
      <c r="W685" s="17">
        <v>60</v>
      </c>
      <c r="X685" s="17">
        <v>30</v>
      </c>
      <c r="Y685" s="17">
        <v>30</v>
      </c>
      <c r="Z685" s="13">
        <v>0</v>
      </c>
      <c r="AA685" s="9"/>
      <c r="AB685" s="9">
        <v>100</v>
      </c>
      <c r="AC685" s="9">
        <v>150</v>
      </c>
      <c r="AD685" s="9">
        <v>100</v>
      </c>
      <c r="AE685" s="9">
        <v>0</v>
      </c>
      <c r="AF685" s="9">
        <v>0</v>
      </c>
      <c r="AG685" s="9">
        <v>0</v>
      </c>
      <c r="AH685" s="9">
        <v>0</v>
      </c>
      <c r="AI685" s="9">
        <v>0</v>
      </c>
      <c r="AJ685" s="9">
        <v>0</v>
      </c>
      <c r="AK685" s="9"/>
      <c r="AL685" s="9"/>
      <c r="AM685" s="9"/>
      <c r="AN685" s="44">
        <f t="shared" si="51"/>
        <v>860</v>
      </c>
      <c r="AO685" s="9" t="str">
        <f>VLOOKUP(H685,'[1]3.公布版'!$H:$AN,33,0)</f>
        <v>外科</v>
      </c>
      <c r="AP685" s="9">
        <f t="shared" si="52"/>
        <v>27</v>
      </c>
      <c r="AQ685" s="9">
        <f>COUNTIF(AO:AO,AO685)</f>
        <v>133</v>
      </c>
      <c r="AR685" s="46">
        <f t="shared" si="53"/>
        <v>0.203007518796992</v>
      </c>
      <c r="AS685" s="47">
        <f t="shared" si="54"/>
        <v>1.25</v>
      </c>
      <c r="AT685" s="9">
        <v>1200</v>
      </c>
      <c r="AU685" s="9">
        <v>21</v>
      </c>
      <c r="AV685" s="48">
        <f t="shared" si="50"/>
        <v>1500</v>
      </c>
      <c r="AW685" s="9"/>
    </row>
    <row r="686" s="2" customFormat="1" ht="22" customHeight="1" spans="1:49">
      <c r="A686" s="9"/>
      <c r="B686" s="9"/>
      <c r="C686" s="9" t="s">
        <v>1478</v>
      </c>
      <c r="D686" s="9">
        <v>680</v>
      </c>
      <c r="E686" s="17" t="s">
        <v>1479</v>
      </c>
      <c r="F686" s="11">
        <v>121024</v>
      </c>
      <c r="G686" s="11" t="s">
        <v>100</v>
      </c>
      <c r="H686" s="11" t="s">
        <v>1426</v>
      </c>
      <c r="I686" s="11" t="s">
        <v>114</v>
      </c>
      <c r="J686" s="11" t="s">
        <v>103</v>
      </c>
      <c r="K686" s="11">
        <v>0</v>
      </c>
      <c r="L686" s="11">
        <v>0</v>
      </c>
      <c r="M686" s="11">
        <v>0</v>
      </c>
      <c r="N686" s="11">
        <v>160</v>
      </c>
      <c r="O686" s="26" t="s">
        <v>1480</v>
      </c>
      <c r="P686" s="26" t="s">
        <v>1480</v>
      </c>
      <c r="Q686" s="26" t="s">
        <v>1480</v>
      </c>
      <c r="R686" s="26" t="s">
        <v>1480</v>
      </c>
      <c r="S686" s="26" t="s">
        <v>1480</v>
      </c>
      <c r="T686" s="31">
        <v>80</v>
      </c>
      <c r="U686" s="32">
        <v>100</v>
      </c>
      <c r="V686" s="11">
        <v>10</v>
      </c>
      <c r="W686" s="11">
        <v>40</v>
      </c>
      <c r="X686" s="11">
        <v>60</v>
      </c>
      <c r="Y686" s="11">
        <v>30</v>
      </c>
      <c r="Z686" s="37">
        <v>20</v>
      </c>
      <c r="AA686" s="38"/>
      <c r="AB686" s="9">
        <v>100</v>
      </c>
      <c r="AC686" s="9">
        <v>150</v>
      </c>
      <c r="AD686" s="9">
        <v>100</v>
      </c>
      <c r="AE686" s="9">
        <v>0</v>
      </c>
      <c r="AF686" s="9">
        <v>0</v>
      </c>
      <c r="AG686" s="9">
        <v>0</v>
      </c>
      <c r="AH686" s="9">
        <v>0</v>
      </c>
      <c r="AI686" s="9">
        <v>0</v>
      </c>
      <c r="AJ686" s="9">
        <v>0</v>
      </c>
      <c r="AK686" s="9"/>
      <c r="AL686" s="9"/>
      <c r="AM686" s="9"/>
      <c r="AN686" s="44">
        <f t="shared" si="51"/>
        <v>850</v>
      </c>
      <c r="AO686" s="9" t="str">
        <f>VLOOKUP(H686,'[1]3.公布版'!$H:$AN,33,0)</f>
        <v>外科</v>
      </c>
      <c r="AP686" s="9">
        <f t="shared" si="52"/>
        <v>28</v>
      </c>
      <c r="AQ686" s="9">
        <f>COUNTIF(AO:AO,AO686)</f>
        <v>133</v>
      </c>
      <c r="AR686" s="46">
        <f t="shared" si="53"/>
        <v>0.210526315789474</v>
      </c>
      <c r="AS686" s="47">
        <f t="shared" si="54"/>
        <v>1.25</v>
      </c>
      <c r="AT686" s="9">
        <v>1200</v>
      </c>
      <c r="AU686" s="9">
        <v>21</v>
      </c>
      <c r="AV686" s="48">
        <f t="shared" si="50"/>
        <v>1500</v>
      </c>
      <c r="AW686" s="9"/>
    </row>
    <row r="687" s="2" customFormat="1" ht="22" customHeight="1" spans="1:49">
      <c r="A687" s="9"/>
      <c r="B687" s="9"/>
      <c r="C687" s="9" t="s">
        <v>1478</v>
      </c>
      <c r="D687" s="9">
        <v>681</v>
      </c>
      <c r="E687" s="17" t="s">
        <v>1481</v>
      </c>
      <c r="F687" s="11">
        <v>622028</v>
      </c>
      <c r="G687" s="11" t="s">
        <v>100</v>
      </c>
      <c r="H687" s="11" t="s">
        <v>1426</v>
      </c>
      <c r="I687" s="11" t="s">
        <v>102</v>
      </c>
      <c r="J687" s="11" t="s">
        <v>103</v>
      </c>
      <c r="K687" s="11">
        <v>0</v>
      </c>
      <c r="L687" s="11">
        <v>0</v>
      </c>
      <c r="M687" s="11">
        <v>0</v>
      </c>
      <c r="N687" s="11">
        <v>160</v>
      </c>
      <c r="O687" s="26" t="s">
        <v>1480</v>
      </c>
      <c r="P687" s="26" t="s">
        <v>1480</v>
      </c>
      <c r="Q687" s="26" t="s">
        <v>1480</v>
      </c>
      <c r="R687" s="26" t="s">
        <v>1480</v>
      </c>
      <c r="S687" s="26" t="s">
        <v>1480</v>
      </c>
      <c r="T687" s="31">
        <v>80</v>
      </c>
      <c r="U687" s="32">
        <v>100</v>
      </c>
      <c r="V687" s="11">
        <v>10</v>
      </c>
      <c r="W687" s="11">
        <v>40</v>
      </c>
      <c r="X687" s="11">
        <v>60</v>
      </c>
      <c r="Y687" s="11">
        <v>30</v>
      </c>
      <c r="Z687" s="37">
        <v>20</v>
      </c>
      <c r="AA687" s="38"/>
      <c r="AB687" s="9">
        <v>100</v>
      </c>
      <c r="AC687" s="9">
        <v>150</v>
      </c>
      <c r="AD687" s="9">
        <v>100</v>
      </c>
      <c r="AE687" s="9">
        <v>0</v>
      </c>
      <c r="AF687" s="9">
        <v>0</v>
      </c>
      <c r="AG687" s="9">
        <v>0</v>
      </c>
      <c r="AH687" s="9">
        <v>0</v>
      </c>
      <c r="AI687" s="9">
        <v>0</v>
      </c>
      <c r="AJ687" s="9">
        <v>0</v>
      </c>
      <c r="AK687" s="9"/>
      <c r="AL687" s="9"/>
      <c r="AM687" s="9"/>
      <c r="AN687" s="44">
        <f t="shared" si="51"/>
        <v>850</v>
      </c>
      <c r="AO687" s="9" t="str">
        <f>VLOOKUP(H687,'[1]3.公布版'!$H:$AN,33,0)</f>
        <v>外科</v>
      </c>
      <c r="AP687" s="9">
        <f t="shared" si="52"/>
        <v>28</v>
      </c>
      <c r="AQ687" s="9">
        <f>COUNTIF(AO:AO,AO687)</f>
        <v>133</v>
      </c>
      <c r="AR687" s="46">
        <f t="shared" si="53"/>
        <v>0.210526315789474</v>
      </c>
      <c r="AS687" s="47">
        <f t="shared" si="54"/>
        <v>1.25</v>
      </c>
      <c r="AT687" s="9">
        <v>1200</v>
      </c>
      <c r="AU687" s="9">
        <v>21</v>
      </c>
      <c r="AV687" s="48">
        <f t="shared" si="50"/>
        <v>1500</v>
      </c>
      <c r="AW687" s="9"/>
    </row>
    <row r="688" s="2" customFormat="1" ht="22" customHeight="1" spans="1:49">
      <c r="A688" s="9"/>
      <c r="B688" s="9"/>
      <c r="C688" s="9" t="s">
        <v>1391</v>
      </c>
      <c r="D688" s="9">
        <v>682</v>
      </c>
      <c r="E688" s="17" t="s">
        <v>1482</v>
      </c>
      <c r="F688" s="11" t="s">
        <v>1483</v>
      </c>
      <c r="G688" s="11" t="s">
        <v>113</v>
      </c>
      <c r="H688" s="11" t="s">
        <v>1426</v>
      </c>
      <c r="I688" s="11" t="s">
        <v>114</v>
      </c>
      <c r="J688" s="11" t="s">
        <v>103</v>
      </c>
      <c r="K688" s="11">
        <v>0</v>
      </c>
      <c r="L688" s="11">
        <v>0</v>
      </c>
      <c r="M688" s="11">
        <v>0</v>
      </c>
      <c r="N688" s="11">
        <v>160</v>
      </c>
      <c r="O688" s="26">
        <v>0</v>
      </c>
      <c r="P688" s="26">
        <v>4</v>
      </c>
      <c r="Q688" s="25">
        <v>0</v>
      </c>
      <c r="R688" s="26">
        <v>0</v>
      </c>
      <c r="S688" s="26">
        <v>0</v>
      </c>
      <c r="T688" s="31">
        <v>80</v>
      </c>
      <c r="U688" s="32">
        <v>100</v>
      </c>
      <c r="V688" s="11">
        <v>0</v>
      </c>
      <c r="W688" s="11">
        <v>40</v>
      </c>
      <c r="X688" s="11">
        <v>60</v>
      </c>
      <c r="Y688" s="11">
        <v>60</v>
      </c>
      <c r="Z688" s="37">
        <v>0</v>
      </c>
      <c r="AA688" s="38"/>
      <c r="AB688" s="9">
        <v>100</v>
      </c>
      <c r="AC688" s="9">
        <v>150</v>
      </c>
      <c r="AD688" s="9">
        <v>100</v>
      </c>
      <c r="AE688" s="9">
        <v>0</v>
      </c>
      <c r="AF688" s="9">
        <v>0</v>
      </c>
      <c r="AG688" s="9">
        <v>0</v>
      </c>
      <c r="AH688" s="9">
        <v>0</v>
      </c>
      <c r="AI688" s="9">
        <v>0</v>
      </c>
      <c r="AJ688" s="9">
        <v>0</v>
      </c>
      <c r="AK688" s="9"/>
      <c r="AL688" s="9"/>
      <c r="AM688" s="9"/>
      <c r="AN688" s="44">
        <f t="shared" si="51"/>
        <v>850</v>
      </c>
      <c r="AO688" s="9" t="str">
        <f>VLOOKUP(H688,'[1]3.公布版'!$H:$AN,33,0)</f>
        <v>外科</v>
      </c>
      <c r="AP688" s="9">
        <f t="shared" si="52"/>
        <v>28</v>
      </c>
      <c r="AQ688" s="9">
        <f>COUNTIF(AO:AO,AO688)</f>
        <v>133</v>
      </c>
      <c r="AR688" s="46">
        <f t="shared" si="53"/>
        <v>0.210526315789474</v>
      </c>
      <c r="AS688" s="47">
        <f t="shared" si="54"/>
        <v>1.25</v>
      </c>
      <c r="AT688" s="9">
        <v>1200</v>
      </c>
      <c r="AU688" s="9">
        <v>21</v>
      </c>
      <c r="AV688" s="48">
        <f t="shared" si="50"/>
        <v>1500</v>
      </c>
      <c r="AW688" s="9"/>
    </row>
    <row r="689" s="2" customFormat="1" ht="22" customHeight="1" spans="1:49">
      <c r="A689" s="9"/>
      <c r="B689" s="9"/>
      <c r="C689" s="9" t="s">
        <v>337</v>
      </c>
      <c r="D689" s="9">
        <v>683</v>
      </c>
      <c r="E689" s="17" t="s">
        <v>1484</v>
      </c>
      <c r="F689" s="11" t="s">
        <v>1485</v>
      </c>
      <c r="G689" s="11" t="s">
        <v>113</v>
      </c>
      <c r="H689" s="11" t="s">
        <v>1426</v>
      </c>
      <c r="I689" s="11" t="s">
        <v>114</v>
      </c>
      <c r="J689" s="17" t="s">
        <v>103</v>
      </c>
      <c r="K689" s="17">
        <v>0</v>
      </c>
      <c r="L689" s="17">
        <v>0</v>
      </c>
      <c r="M689" s="17">
        <v>0</v>
      </c>
      <c r="N689" s="17">
        <v>120</v>
      </c>
      <c r="O689" s="26">
        <v>0</v>
      </c>
      <c r="P689" s="26">
        <v>7</v>
      </c>
      <c r="Q689" s="26">
        <v>3</v>
      </c>
      <c r="R689" s="26">
        <v>0</v>
      </c>
      <c r="S689" s="26">
        <v>0</v>
      </c>
      <c r="T689" s="34">
        <v>200</v>
      </c>
      <c r="U689" s="35">
        <v>100</v>
      </c>
      <c r="V689" s="17">
        <v>10</v>
      </c>
      <c r="W689" s="17">
        <v>0</v>
      </c>
      <c r="X689" s="17">
        <v>30</v>
      </c>
      <c r="Y689" s="17">
        <v>30</v>
      </c>
      <c r="Z689" s="13">
        <v>0</v>
      </c>
      <c r="AA689" s="9"/>
      <c r="AB689" s="9">
        <v>100</v>
      </c>
      <c r="AC689" s="9">
        <v>150</v>
      </c>
      <c r="AD689" s="9">
        <v>100</v>
      </c>
      <c r="AE689" s="9">
        <v>0</v>
      </c>
      <c r="AF689" s="9">
        <v>0</v>
      </c>
      <c r="AG689" s="9">
        <v>0</v>
      </c>
      <c r="AH689" s="9">
        <v>0</v>
      </c>
      <c r="AI689" s="9">
        <v>0</v>
      </c>
      <c r="AJ689" s="9">
        <v>0</v>
      </c>
      <c r="AK689" s="9"/>
      <c r="AL689" s="9"/>
      <c r="AM689" s="9"/>
      <c r="AN689" s="44">
        <f t="shared" si="51"/>
        <v>840</v>
      </c>
      <c r="AO689" s="9" t="str">
        <f>VLOOKUP(H689,'[1]3.公布版'!$H:$AN,33,0)</f>
        <v>外科</v>
      </c>
      <c r="AP689" s="9">
        <f t="shared" si="52"/>
        <v>31</v>
      </c>
      <c r="AQ689" s="9">
        <f>COUNTIF(AO:AO,AO689)</f>
        <v>133</v>
      </c>
      <c r="AR689" s="46">
        <f t="shared" si="53"/>
        <v>0.233082706766917</v>
      </c>
      <c r="AS689" s="47">
        <f t="shared" si="54"/>
        <v>1.25</v>
      </c>
      <c r="AT689" s="9">
        <v>1200</v>
      </c>
      <c r="AU689" s="9">
        <v>21</v>
      </c>
      <c r="AV689" s="48">
        <f t="shared" si="50"/>
        <v>1500</v>
      </c>
      <c r="AW689" s="9"/>
    </row>
    <row r="690" s="2" customFormat="1" ht="22" customHeight="1" spans="1:49">
      <c r="A690" s="9"/>
      <c r="B690" s="9" t="s">
        <v>890</v>
      </c>
      <c r="C690" s="9" t="s">
        <v>1391</v>
      </c>
      <c r="D690" s="9">
        <v>701</v>
      </c>
      <c r="E690" s="17" t="s">
        <v>1486</v>
      </c>
      <c r="F690" s="11" t="s">
        <v>1487</v>
      </c>
      <c r="G690" s="11" t="s">
        <v>113</v>
      </c>
      <c r="H690" s="11" t="s">
        <v>1426</v>
      </c>
      <c r="I690" s="11" t="s">
        <v>114</v>
      </c>
      <c r="J690" s="11" t="s">
        <v>103</v>
      </c>
      <c r="K690" s="11">
        <v>0</v>
      </c>
      <c r="L690" s="11">
        <v>0</v>
      </c>
      <c r="M690" s="11">
        <v>0</v>
      </c>
      <c r="N690" s="11">
        <v>160</v>
      </c>
      <c r="O690" s="26">
        <v>0</v>
      </c>
      <c r="P690" s="26">
        <v>0</v>
      </c>
      <c r="Q690" s="25">
        <v>0</v>
      </c>
      <c r="R690" s="26">
        <v>0</v>
      </c>
      <c r="S690" s="26">
        <v>0</v>
      </c>
      <c r="T690" s="33">
        <v>60</v>
      </c>
      <c r="U690" s="32">
        <v>100</v>
      </c>
      <c r="V690" s="11">
        <v>10</v>
      </c>
      <c r="W690" s="11">
        <v>40</v>
      </c>
      <c r="X690" s="11">
        <v>60</v>
      </c>
      <c r="Y690" s="11">
        <v>60</v>
      </c>
      <c r="Z690" s="37">
        <v>0</v>
      </c>
      <c r="AA690" s="38"/>
      <c r="AB690" s="9">
        <v>100</v>
      </c>
      <c r="AC690" s="9">
        <v>150</v>
      </c>
      <c r="AD690" s="9">
        <v>100</v>
      </c>
      <c r="AE690" s="9">
        <v>0</v>
      </c>
      <c r="AF690" s="9">
        <v>0</v>
      </c>
      <c r="AG690" s="9">
        <v>0</v>
      </c>
      <c r="AH690" s="9">
        <v>0</v>
      </c>
      <c r="AI690" s="9">
        <v>0</v>
      </c>
      <c r="AJ690" s="9">
        <v>0</v>
      </c>
      <c r="AK690" s="9"/>
      <c r="AL690" s="9"/>
      <c r="AM690" s="9"/>
      <c r="AN690" s="44">
        <f t="shared" si="51"/>
        <v>840</v>
      </c>
      <c r="AO690" s="9" t="str">
        <f>VLOOKUP(H690,'[1]3.公布版'!$H:$AN,33,0)</f>
        <v>外科</v>
      </c>
      <c r="AP690" s="9">
        <f t="shared" si="52"/>
        <v>31</v>
      </c>
      <c r="AQ690" s="9">
        <f>COUNTIF(AO:AO,AO690)</f>
        <v>133</v>
      </c>
      <c r="AR690" s="46">
        <f t="shared" si="53"/>
        <v>0.233082706766917</v>
      </c>
      <c r="AS690" s="47">
        <f t="shared" si="54"/>
        <v>1.25</v>
      </c>
      <c r="AT690" s="9">
        <v>1200</v>
      </c>
      <c r="AU690" s="9">
        <v>21</v>
      </c>
      <c r="AV690" s="48">
        <f t="shared" ref="AV690:AV753" si="55">ROUND(AS690*AT690*(AU690/21),0)</f>
        <v>1500</v>
      </c>
      <c r="AW690" s="9"/>
    </row>
    <row r="691" s="2" customFormat="1" ht="22" customHeight="1" spans="1:49">
      <c r="A691" s="9"/>
      <c r="B691" s="9"/>
      <c r="C691" s="9" t="s">
        <v>329</v>
      </c>
      <c r="D691" s="9">
        <v>684</v>
      </c>
      <c r="E691" s="11" t="s">
        <v>1488</v>
      </c>
      <c r="F691" s="11" t="s">
        <v>1489</v>
      </c>
      <c r="G691" s="11" t="s">
        <v>113</v>
      </c>
      <c r="H691" s="11" t="s">
        <v>1426</v>
      </c>
      <c r="I691" s="11" t="s">
        <v>114</v>
      </c>
      <c r="J691" s="11" t="s">
        <v>103</v>
      </c>
      <c r="K691" s="11">
        <v>0</v>
      </c>
      <c r="L691" s="11">
        <v>0</v>
      </c>
      <c r="M691" s="11">
        <v>0</v>
      </c>
      <c r="N691" s="11">
        <v>160</v>
      </c>
      <c r="O691" s="26">
        <v>0</v>
      </c>
      <c r="P691" s="26">
        <v>4</v>
      </c>
      <c r="Q691" s="25">
        <v>0</v>
      </c>
      <c r="R691" s="26">
        <v>0</v>
      </c>
      <c r="S691" s="26">
        <v>0</v>
      </c>
      <c r="T691" s="31">
        <v>80</v>
      </c>
      <c r="U691" s="32">
        <v>100</v>
      </c>
      <c r="V691" s="11">
        <v>0</v>
      </c>
      <c r="W691" s="11">
        <v>60</v>
      </c>
      <c r="X691" s="11">
        <v>30</v>
      </c>
      <c r="Y691" s="11">
        <v>60</v>
      </c>
      <c r="Z691" s="11">
        <v>0</v>
      </c>
      <c r="AA691" s="9"/>
      <c r="AB691" s="9">
        <v>100</v>
      </c>
      <c r="AC691" s="9">
        <v>150</v>
      </c>
      <c r="AD691" s="9">
        <v>100</v>
      </c>
      <c r="AE691" s="9">
        <v>0</v>
      </c>
      <c r="AF691" s="9">
        <v>0</v>
      </c>
      <c r="AG691" s="9">
        <v>0</v>
      </c>
      <c r="AH691" s="9">
        <v>0</v>
      </c>
      <c r="AI691" s="9">
        <v>0</v>
      </c>
      <c r="AJ691" s="9">
        <v>0</v>
      </c>
      <c r="AK691" s="9"/>
      <c r="AL691" s="9"/>
      <c r="AM691" s="9"/>
      <c r="AN691" s="44">
        <f t="shared" si="51"/>
        <v>840</v>
      </c>
      <c r="AO691" s="9" t="str">
        <f>VLOOKUP(H691,'[1]3.公布版'!$H:$AN,33,0)</f>
        <v>外科</v>
      </c>
      <c r="AP691" s="9">
        <f t="shared" si="52"/>
        <v>31</v>
      </c>
      <c r="AQ691" s="9">
        <f>COUNTIF(AO:AO,AO691)</f>
        <v>133</v>
      </c>
      <c r="AR691" s="46">
        <f t="shared" si="53"/>
        <v>0.233082706766917</v>
      </c>
      <c r="AS691" s="47">
        <f t="shared" si="54"/>
        <v>1.25</v>
      </c>
      <c r="AT691" s="9">
        <v>1200</v>
      </c>
      <c r="AU691" s="9">
        <v>21</v>
      </c>
      <c r="AV691" s="48">
        <f t="shared" si="55"/>
        <v>1500</v>
      </c>
      <c r="AW691" s="9"/>
    </row>
    <row r="692" s="2" customFormat="1" ht="22" customHeight="1" spans="1:49">
      <c r="A692" s="9"/>
      <c r="B692" s="9"/>
      <c r="C692" s="9" t="s">
        <v>1391</v>
      </c>
      <c r="D692" s="9">
        <v>685</v>
      </c>
      <c r="E692" s="17" t="s">
        <v>1490</v>
      </c>
      <c r="F692" s="11" t="s">
        <v>1491</v>
      </c>
      <c r="G692" s="11" t="s">
        <v>113</v>
      </c>
      <c r="H692" s="11" t="s">
        <v>1426</v>
      </c>
      <c r="I692" s="11" t="s">
        <v>114</v>
      </c>
      <c r="J692" s="11" t="s">
        <v>103</v>
      </c>
      <c r="K692" s="11">
        <v>0</v>
      </c>
      <c r="L692" s="11">
        <v>0</v>
      </c>
      <c r="M692" s="11">
        <v>0</v>
      </c>
      <c r="N692" s="11">
        <v>160</v>
      </c>
      <c r="O692" s="26">
        <v>0</v>
      </c>
      <c r="P692" s="26">
        <v>3</v>
      </c>
      <c r="Q692" s="25">
        <v>0</v>
      </c>
      <c r="R692" s="26">
        <v>0</v>
      </c>
      <c r="S692" s="26">
        <v>0</v>
      </c>
      <c r="T692" s="31">
        <v>60</v>
      </c>
      <c r="U692" s="32">
        <v>100</v>
      </c>
      <c r="V692" s="11">
        <v>0</v>
      </c>
      <c r="W692" s="11">
        <v>40</v>
      </c>
      <c r="X692" s="11">
        <v>60</v>
      </c>
      <c r="Y692" s="11">
        <v>60</v>
      </c>
      <c r="Z692" s="37">
        <v>0</v>
      </c>
      <c r="AA692" s="38"/>
      <c r="AB692" s="9">
        <v>100</v>
      </c>
      <c r="AC692" s="9">
        <v>150</v>
      </c>
      <c r="AD692" s="9">
        <v>100</v>
      </c>
      <c r="AE692" s="9">
        <v>0</v>
      </c>
      <c r="AF692" s="9">
        <v>0</v>
      </c>
      <c r="AG692" s="9">
        <v>0</v>
      </c>
      <c r="AH692" s="9">
        <v>0</v>
      </c>
      <c r="AI692" s="9">
        <v>0</v>
      </c>
      <c r="AJ692" s="9">
        <v>0</v>
      </c>
      <c r="AK692" s="9"/>
      <c r="AL692" s="9"/>
      <c r="AM692" s="9"/>
      <c r="AN692" s="44">
        <f t="shared" si="51"/>
        <v>830</v>
      </c>
      <c r="AO692" s="9" t="str">
        <f>VLOOKUP(H692,'[1]3.公布版'!$H:$AN,33,0)</f>
        <v>外科</v>
      </c>
      <c r="AP692" s="9">
        <f t="shared" si="52"/>
        <v>34</v>
      </c>
      <c r="AQ692" s="9">
        <f>COUNTIF(AO:AO,AO692)</f>
        <v>133</v>
      </c>
      <c r="AR692" s="46">
        <f t="shared" si="53"/>
        <v>0.255639097744361</v>
      </c>
      <c r="AS692" s="47">
        <f t="shared" si="54"/>
        <v>1.25</v>
      </c>
      <c r="AT692" s="9">
        <v>1200</v>
      </c>
      <c r="AU692" s="9">
        <v>21</v>
      </c>
      <c r="AV692" s="48">
        <f t="shared" si="55"/>
        <v>1500</v>
      </c>
      <c r="AW692" s="9"/>
    </row>
    <row r="693" s="2" customFormat="1" ht="22" customHeight="1" spans="1:49">
      <c r="A693" s="9"/>
      <c r="B693" s="9"/>
      <c r="C693" s="9" t="s">
        <v>1478</v>
      </c>
      <c r="D693" s="9">
        <v>686</v>
      </c>
      <c r="E693" s="17" t="s">
        <v>1492</v>
      </c>
      <c r="F693" s="11" t="s">
        <v>1493</v>
      </c>
      <c r="G693" s="11" t="s">
        <v>113</v>
      </c>
      <c r="H693" s="11" t="s">
        <v>1426</v>
      </c>
      <c r="I693" s="11" t="s">
        <v>114</v>
      </c>
      <c r="J693" s="11" t="s">
        <v>103</v>
      </c>
      <c r="K693" s="11">
        <v>0</v>
      </c>
      <c r="L693" s="11">
        <v>0</v>
      </c>
      <c r="M693" s="11">
        <v>0</v>
      </c>
      <c r="N693" s="11">
        <v>160</v>
      </c>
      <c r="O693" s="26" t="s">
        <v>1480</v>
      </c>
      <c r="P693" s="26" t="s">
        <v>1480</v>
      </c>
      <c r="Q693" s="26" t="s">
        <v>1480</v>
      </c>
      <c r="R693" s="26" t="s">
        <v>1480</v>
      </c>
      <c r="S693" s="26" t="s">
        <v>1480</v>
      </c>
      <c r="T693" s="31">
        <v>80</v>
      </c>
      <c r="U693" s="32">
        <v>100</v>
      </c>
      <c r="V693" s="11">
        <v>10</v>
      </c>
      <c r="W693" s="11">
        <v>40</v>
      </c>
      <c r="X693" s="11">
        <v>30</v>
      </c>
      <c r="Y693" s="11">
        <v>30</v>
      </c>
      <c r="Z693" s="37">
        <v>20</v>
      </c>
      <c r="AA693" s="38"/>
      <c r="AB693" s="9">
        <v>100</v>
      </c>
      <c r="AC693" s="9">
        <v>150</v>
      </c>
      <c r="AD693" s="9">
        <v>100</v>
      </c>
      <c r="AE693" s="9">
        <v>0</v>
      </c>
      <c r="AF693" s="9">
        <v>0</v>
      </c>
      <c r="AG693" s="9">
        <v>0</v>
      </c>
      <c r="AH693" s="9">
        <v>0</v>
      </c>
      <c r="AI693" s="9">
        <v>0</v>
      </c>
      <c r="AJ693" s="9">
        <v>0</v>
      </c>
      <c r="AK693" s="9"/>
      <c r="AL693" s="9"/>
      <c r="AM693" s="9"/>
      <c r="AN693" s="44">
        <f t="shared" si="51"/>
        <v>820</v>
      </c>
      <c r="AO693" s="9" t="str">
        <f>VLOOKUP(H693,'[1]3.公布版'!$H:$AN,33,0)</f>
        <v>外科</v>
      </c>
      <c r="AP693" s="9">
        <f t="shared" si="52"/>
        <v>35</v>
      </c>
      <c r="AQ693" s="9">
        <f>COUNTIF(AO:AO,AO693)</f>
        <v>133</v>
      </c>
      <c r="AR693" s="46">
        <f t="shared" si="53"/>
        <v>0.263157894736842</v>
      </c>
      <c r="AS693" s="47">
        <f t="shared" si="54"/>
        <v>1.25</v>
      </c>
      <c r="AT693" s="9">
        <v>1200</v>
      </c>
      <c r="AU693" s="9">
        <v>21</v>
      </c>
      <c r="AV693" s="48">
        <f t="shared" si="55"/>
        <v>1500</v>
      </c>
      <c r="AW693" s="9"/>
    </row>
    <row r="694" s="2" customFormat="1" ht="22" customHeight="1" spans="1:49">
      <c r="A694" s="9"/>
      <c r="B694" s="9"/>
      <c r="C694" s="9" t="s">
        <v>1391</v>
      </c>
      <c r="D694" s="9">
        <v>687</v>
      </c>
      <c r="E694" s="17" t="s">
        <v>1494</v>
      </c>
      <c r="F694" s="11">
        <v>621015</v>
      </c>
      <c r="G694" s="11" t="s">
        <v>100</v>
      </c>
      <c r="H694" s="11" t="s">
        <v>1426</v>
      </c>
      <c r="I694" s="11" t="s">
        <v>114</v>
      </c>
      <c r="J694" s="11" t="s">
        <v>103</v>
      </c>
      <c r="K694" s="11">
        <v>0</v>
      </c>
      <c r="L694" s="11">
        <v>0</v>
      </c>
      <c r="M694" s="11">
        <v>0</v>
      </c>
      <c r="N694" s="11">
        <v>160</v>
      </c>
      <c r="O694" s="26">
        <v>0</v>
      </c>
      <c r="P694" s="26">
        <v>2</v>
      </c>
      <c r="Q694" s="25">
        <v>0</v>
      </c>
      <c r="R694" s="26">
        <v>0</v>
      </c>
      <c r="S694" s="26">
        <v>0</v>
      </c>
      <c r="T694" s="31">
        <v>40</v>
      </c>
      <c r="U694" s="32">
        <v>100</v>
      </c>
      <c r="V694" s="11">
        <v>10</v>
      </c>
      <c r="W694" s="11">
        <v>40</v>
      </c>
      <c r="X694" s="11">
        <v>60</v>
      </c>
      <c r="Y694" s="11">
        <v>60</v>
      </c>
      <c r="Z694" s="37">
        <v>0</v>
      </c>
      <c r="AA694" s="38"/>
      <c r="AB694" s="9">
        <v>100</v>
      </c>
      <c r="AC694" s="9">
        <v>150</v>
      </c>
      <c r="AD694" s="9">
        <v>100</v>
      </c>
      <c r="AE694" s="9">
        <v>0</v>
      </c>
      <c r="AF694" s="9">
        <v>0</v>
      </c>
      <c r="AG694" s="9">
        <v>0</v>
      </c>
      <c r="AH694" s="9">
        <v>0</v>
      </c>
      <c r="AI694" s="9">
        <v>0</v>
      </c>
      <c r="AJ694" s="9">
        <v>0</v>
      </c>
      <c r="AK694" s="9"/>
      <c r="AL694" s="9"/>
      <c r="AM694" s="9"/>
      <c r="AN694" s="44">
        <f t="shared" si="51"/>
        <v>820</v>
      </c>
      <c r="AO694" s="9" t="str">
        <f>VLOOKUP(H694,'[1]3.公布版'!$H:$AN,33,0)</f>
        <v>外科</v>
      </c>
      <c r="AP694" s="9">
        <f t="shared" si="52"/>
        <v>35</v>
      </c>
      <c r="AQ694" s="9">
        <f>COUNTIF(AO:AO,AO694)</f>
        <v>133</v>
      </c>
      <c r="AR694" s="46">
        <f t="shared" si="53"/>
        <v>0.263157894736842</v>
      </c>
      <c r="AS694" s="47">
        <f t="shared" si="54"/>
        <v>1.25</v>
      </c>
      <c r="AT694" s="9">
        <v>1200</v>
      </c>
      <c r="AU694" s="9">
        <v>21</v>
      </c>
      <c r="AV694" s="48">
        <f t="shared" si="55"/>
        <v>1500</v>
      </c>
      <c r="AW694" s="9"/>
    </row>
    <row r="695" s="2" customFormat="1" ht="22" customHeight="1" spans="1:49">
      <c r="A695" s="9"/>
      <c r="B695" s="9"/>
      <c r="C695" s="9" t="s">
        <v>1391</v>
      </c>
      <c r="D695" s="9">
        <v>688</v>
      </c>
      <c r="E695" s="17" t="s">
        <v>1495</v>
      </c>
      <c r="F695" s="11" t="s">
        <v>1496</v>
      </c>
      <c r="G695" s="11" t="s">
        <v>113</v>
      </c>
      <c r="H695" s="11" t="s">
        <v>1426</v>
      </c>
      <c r="I695" s="11" t="s">
        <v>114</v>
      </c>
      <c r="J695" s="11" t="s">
        <v>103</v>
      </c>
      <c r="K695" s="11">
        <v>0</v>
      </c>
      <c r="L695" s="11">
        <v>0</v>
      </c>
      <c r="M695" s="11">
        <v>0</v>
      </c>
      <c r="N695" s="11">
        <v>160</v>
      </c>
      <c r="O695" s="26">
        <v>0</v>
      </c>
      <c r="P695" s="26">
        <v>3</v>
      </c>
      <c r="Q695" s="25">
        <v>0</v>
      </c>
      <c r="R695" s="26">
        <v>0</v>
      </c>
      <c r="S695" s="26">
        <v>0</v>
      </c>
      <c r="T695" s="31">
        <v>60</v>
      </c>
      <c r="U695" s="32">
        <v>100</v>
      </c>
      <c r="V695" s="11">
        <v>10</v>
      </c>
      <c r="W695" s="11">
        <v>20</v>
      </c>
      <c r="X695" s="11">
        <v>60</v>
      </c>
      <c r="Y695" s="11">
        <v>60</v>
      </c>
      <c r="Z695" s="37">
        <v>0</v>
      </c>
      <c r="AA695" s="38"/>
      <c r="AB695" s="9">
        <v>100</v>
      </c>
      <c r="AC695" s="9">
        <v>150</v>
      </c>
      <c r="AD695" s="9">
        <v>100</v>
      </c>
      <c r="AE695" s="9">
        <v>0</v>
      </c>
      <c r="AF695" s="9">
        <v>0</v>
      </c>
      <c r="AG695" s="9">
        <v>0</v>
      </c>
      <c r="AH695" s="9">
        <v>0</v>
      </c>
      <c r="AI695" s="9">
        <v>0</v>
      </c>
      <c r="AJ695" s="9">
        <v>0</v>
      </c>
      <c r="AK695" s="9"/>
      <c r="AL695" s="9"/>
      <c r="AM695" s="9"/>
      <c r="AN695" s="44">
        <f t="shared" si="51"/>
        <v>820</v>
      </c>
      <c r="AO695" s="9" t="str">
        <f>VLOOKUP(H695,'[1]3.公布版'!$H:$AN,33,0)</f>
        <v>外科</v>
      </c>
      <c r="AP695" s="9">
        <f t="shared" si="52"/>
        <v>35</v>
      </c>
      <c r="AQ695" s="9">
        <f>COUNTIF(AO:AO,AO695)</f>
        <v>133</v>
      </c>
      <c r="AR695" s="46">
        <f t="shared" si="53"/>
        <v>0.263157894736842</v>
      </c>
      <c r="AS695" s="47">
        <f t="shared" si="54"/>
        <v>1.25</v>
      </c>
      <c r="AT695" s="9">
        <v>1200</v>
      </c>
      <c r="AU695" s="9">
        <v>21</v>
      </c>
      <c r="AV695" s="48">
        <f t="shared" si="55"/>
        <v>1500</v>
      </c>
      <c r="AW695" s="9"/>
    </row>
    <row r="696" s="2" customFormat="1" ht="22" customHeight="1" spans="1:49">
      <c r="A696" s="9"/>
      <c r="B696" s="9"/>
      <c r="C696" s="9" t="s">
        <v>1497</v>
      </c>
      <c r="D696" s="9">
        <v>689</v>
      </c>
      <c r="E696" s="17" t="s">
        <v>1498</v>
      </c>
      <c r="F696" s="11">
        <v>622009</v>
      </c>
      <c r="G696" s="11" t="s">
        <v>100</v>
      </c>
      <c r="H696" s="11" t="s">
        <v>1426</v>
      </c>
      <c r="I696" s="11" t="s">
        <v>102</v>
      </c>
      <c r="J696" s="11" t="s">
        <v>103</v>
      </c>
      <c r="K696" s="11">
        <v>0</v>
      </c>
      <c r="L696" s="11">
        <v>0</v>
      </c>
      <c r="M696" s="11">
        <v>0</v>
      </c>
      <c r="N696" s="11">
        <v>140</v>
      </c>
      <c r="O696" s="26">
        <v>0</v>
      </c>
      <c r="P696" s="26">
        <v>5</v>
      </c>
      <c r="Q696" s="26">
        <v>2</v>
      </c>
      <c r="R696" s="26">
        <v>0</v>
      </c>
      <c r="S696" s="26">
        <v>0</v>
      </c>
      <c r="T696" s="31">
        <v>140</v>
      </c>
      <c r="U696" s="32">
        <v>100</v>
      </c>
      <c r="V696" s="17">
        <v>10</v>
      </c>
      <c r="W696" s="17">
        <v>20</v>
      </c>
      <c r="X696" s="17">
        <v>30</v>
      </c>
      <c r="Y696" s="17">
        <v>30</v>
      </c>
      <c r="Z696" s="13">
        <v>0</v>
      </c>
      <c r="AA696" s="38"/>
      <c r="AB696" s="9">
        <v>100</v>
      </c>
      <c r="AC696" s="9">
        <v>150</v>
      </c>
      <c r="AD696" s="9">
        <v>100</v>
      </c>
      <c r="AE696" s="9">
        <v>0</v>
      </c>
      <c r="AF696" s="9">
        <v>0</v>
      </c>
      <c r="AG696" s="9">
        <v>0</v>
      </c>
      <c r="AH696" s="9">
        <v>0</v>
      </c>
      <c r="AI696" s="9">
        <v>0</v>
      </c>
      <c r="AJ696" s="9">
        <v>0</v>
      </c>
      <c r="AK696" s="9"/>
      <c r="AL696" s="9"/>
      <c r="AM696" s="9"/>
      <c r="AN696" s="44">
        <f t="shared" si="51"/>
        <v>820</v>
      </c>
      <c r="AO696" s="9" t="str">
        <f>VLOOKUP(H696,'[1]3.公布版'!$H:$AN,33,0)</f>
        <v>外科</v>
      </c>
      <c r="AP696" s="9">
        <f t="shared" si="52"/>
        <v>35</v>
      </c>
      <c r="AQ696" s="9">
        <f>COUNTIF(AO:AO,AO696)</f>
        <v>133</v>
      </c>
      <c r="AR696" s="46">
        <f t="shared" si="53"/>
        <v>0.263157894736842</v>
      </c>
      <c r="AS696" s="47">
        <f t="shared" si="54"/>
        <v>1.25</v>
      </c>
      <c r="AT696" s="9">
        <v>1200</v>
      </c>
      <c r="AU696" s="9">
        <v>21</v>
      </c>
      <c r="AV696" s="48">
        <f t="shared" si="55"/>
        <v>1500</v>
      </c>
      <c r="AW696" s="9"/>
    </row>
    <row r="697" s="2" customFormat="1" ht="22" customHeight="1" spans="1:49">
      <c r="A697" s="9"/>
      <c r="B697" s="9"/>
      <c r="C697" s="9" t="s">
        <v>1478</v>
      </c>
      <c r="D697" s="9">
        <v>690</v>
      </c>
      <c r="E697" s="17" t="s">
        <v>1499</v>
      </c>
      <c r="F697" s="11" t="s">
        <v>1500</v>
      </c>
      <c r="G697" s="11" t="s">
        <v>113</v>
      </c>
      <c r="H697" s="11" t="s">
        <v>1426</v>
      </c>
      <c r="I697" s="11" t="s">
        <v>114</v>
      </c>
      <c r="J697" s="11" t="s">
        <v>103</v>
      </c>
      <c r="K697" s="11">
        <v>0</v>
      </c>
      <c r="L697" s="11">
        <v>0</v>
      </c>
      <c r="M697" s="11">
        <v>0</v>
      </c>
      <c r="N697" s="11">
        <v>120</v>
      </c>
      <c r="O697" s="26" t="s">
        <v>1480</v>
      </c>
      <c r="P697" s="26" t="s">
        <v>1480</v>
      </c>
      <c r="Q697" s="26" t="s">
        <v>1480</v>
      </c>
      <c r="R697" s="26" t="s">
        <v>1480</v>
      </c>
      <c r="S697" s="26" t="s">
        <v>1480</v>
      </c>
      <c r="T697" s="31">
        <v>80</v>
      </c>
      <c r="U697" s="32">
        <v>100</v>
      </c>
      <c r="V697" s="11">
        <v>10</v>
      </c>
      <c r="W697" s="11">
        <v>40</v>
      </c>
      <c r="X697" s="11">
        <v>60</v>
      </c>
      <c r="Y697" s="11">
        <v>30</v>
      </c>
      <c r="Z697" s="37">
        <v>20</v>
      </c>
      <c r="AA697" s="38"/>
      <c r="AB697" s="9">
        <v>100</v>
      </c>
      <c r="AC697" s="9">
        <v>150</v>
      </c>
      <c r="AD697" s="9">
        <v>100</v>
      </c>
      <c r="AE697" s="9">
        <v>0</v>
      </c>
      <c r="AF697" s="9">
        <v>0</v>
      </c>
      <c r="AG697" s="9">
        <v>0</v>
      </c>
      <c r="AH697" s="9">
        <v>0</v>
      </c>
      <c r="AI697" s="9">
        <v>0</v>
      </c>
      <c r="AJ697" s="9">
        <v>0</v>
      </c>
      <c r="AK697" s="9"/>
      <c r="AL697" s="9"/>
      <c r="AM697" s="9"/>
      <c r="AN697" s="44">
        <f t="shared" si="51"/>
        <v>810</v>
      </c>
      <c r="AO697" s="9" t="str">
        <f>VLOOKUP(H697,'[1]3.公布版'!$H:$AN,33,0)</f>
        <v>外科</v>
      </c>
      <c r="AP697" s="9">
        <f t="shared" si="52"/>
        <v>39</v>
      </c>
      <c r="AQ697" s="9">
        <f>COUNTIF(AO:AO,AO697)</f>
        <v>133</v>
      </c>
      <c r="AR697" s="46">
        <f t="shared" si="53"/>
        <v>0.293233082706767</v>
      </c>
      <c r="AS697" s="47">
        <f t="shared" si="54"/>
        <v>1.25</v>
      </c>
      <c r="AT697" s="9">
        <v>1200</v>
      </c>
      <c r="AU697" s="9">
        <v>21</v>
      </c>
      <c r="AV697" s="48">
        <f t="shared" si="55"/>
        <v>1500</v>
      </c>
      <c r="AW697" s="9"/>
    </row>
    <row r="698" s="2" customFormat="1" ht="22" customHeight="1" spans="1:49">
      <c r="A698" s="9"/>
      <c r="B698" s="9"/>
      <c r="C698" s="9" t="s">
        <v>1391</v>
      </c>
      <c r="D698" s="9">
        <v>691</v>
      </c>
      <c r="E698" s="17" t="s">
        <v>1501</v>
      </c>
      <c r="F698" s="11" t="s">
        <v>1502</v>
      </c>
      <c r="G698" s="11" t="s">
        <v>100</v>
      </c>
      <c r="H698" s="11" t="s">
        <v>1426</v>
      </c>
      <c r="I698" s="11" t="s">
        <v>114</v>
      </c>
      <c r="J698" s="11" t="s">
        <v>103</v>
      </c>
      <c r="K698" s="11">
        <v>0</v>
      </c>
      <c r="L698" s="11">
        <v>0</v>
      </c>
      <c r="M698" s="11">
        <v>0</v>
      </c>
      <c r="N698" s="11">
        <v>160</v>
      </c>
      <c r="O698" s="26">
        <v>0</v>
      </c>
      <c r="P698" s="26">
        <v>2</v>
      </c>
      <c r="Q698" s="26">
        <v>1</v>
      </c>
      <c r="R698" s="26">
        <v>0</v>
      </c>
      <c r="S698" s="26">
        <v>0</v>
      </c>
      <c r="T698" s="31">
        <v>60</v>
      </c>
      <c r="U698" s="32">
        <v>100</v>
      </c>
      <c r="V698" s="11">
        <v>10</v>
      </c>
      <c r="W698" s="11">
        <v>40</v>
      </c>
      <c r="X698" s="11">
        <v>60</v>
      </c>
      <c r="Y698" s="11">
        <v>30</v>
      </c>
      <c r="Z698" s="37">
        <v>0</v>
      </c>
      <c r="AA698" s="38"/>
      <c r="AB698" s="9">
        <v>100</v>
      </c>
      <c r="AC698" s="9">
        <v>150</v>
      </c>
      <c r="AD698" s="9">
        <v>100</v>
      </c>
      <c r="AE698" s="9">
        <v>0</v>
      </c>
      <c r="AF698" s="9">
        <v>0</v>
      </c>
      <c r="AG698" s="9">
        <v>0</v>
      </c>
      <c r="AH698" s="9">
        <v>0</v>
      </c>
      <c r="AI698" s="9">
        <v>0</v>
      </c>
      <c r="AJ698" s="9">
        <v>0</v>
      </c>
      <c r="AK698" s="9"/>
      <c r="AL698" s="9"/>
      <c r="AM698" s="9"/>
      <c r="AN698" s="44">
        <f t="shared" si="51"/>
        <v>810</v>
      </c>
      <c r="AO698" s="9" t="str">
        <f>VLOOKUP(H698,'[1]3.公布版'!$H:$AN,33,0)</f>
        <v>外科</v>
      </c>
      <c r="AP698" s="9">
        <f t="shared" si="52"/>
        <v>39</v>
      </c>
      <c r="AQ698" s="9">
        <f>COUNTIF(AO:AO,AO698)</f>
        <v>133</v>
      </c>
      <c r="AR698" s="46">
        <f t="shared" si="53"/>
        <v>0.293233082706767</v>
      </c>
      <c r="AS698" s="47">
        <f t="shared" si="54"/>
        <v>1.25</v>
      </c>
      <c r="AT698" s="9">
        <v>1200</v>
      </c>
      <c r="AU698" s="9">
        <v>21</v>
      </c>
      <c r="AV698" s="48">
        <f t="shared" si="55"/>
        <v>1500</v>
      </c>
      <c r="AW698" s="9"/>
    </row>
    <row r="699" s="2" customFormat="1" ht="22" customHeight="1" spans="1:49">
      <c r="A699" s="9"/>
      <c r="B699" s="9"/>
      <c r="C699" s="9" t="s">
        <v>1391</v>
      </c>
      <c r="D699" s="9">
        <v>692</v>
      </c>
      <c r="E699" s="17" t="s">
        <v>1503</v>
      </c>
      <c r="F699" s="11" t="s">
        <v>1504</v>
      </c>
      <c r="G699" s="11" t="s">
        <v>113</v>
      </c>
      <c r="H699" s="11" t="s">
        <v>1426</v>
      </c>
      <c r="I699" s="11" t="s">
        <v>114</v>
      </c>
      <c r="J699" s="11" t="s">
        <v>103</v>
      </c>
      <c r="K699" s="11">
        <v>0</v>
      </c>
      <c r="L699" s="11">
        <v>0</v>
      </c>
      <c r="M699" s="11">
        <v>0</v>
      </c>
      <c r="N699" s="11">
        <v>160</v>
      </c>
      <c r="O699" s="26">
        <v>0</v>
      </c>
      <c r="P699" s="26">
        <v>2</v>
      </c>
      <c r="Q699" s="26">
        <v>1</v>
      </c>
      <c r="R699" s="26">
        <v>0</v>
      </c>
      <c r="S699" s="26">
        <v>0</v>
      </c>
      <c r="T699" s="31">
        <v>60</v>
      </c>
      <c r="U699" s="32">
        <v>100</v>
      </c>
      <c r="V699" s="11">
        <v>10</v>
      </c>
      <c r="W699" s="11">
        <v>40</v>
      </c>
      <c r="X699" s="11">
        <v>30</v>
      </c>
      <c r="Y699" s="11">
        <v>60</v>
      </c>
      <c r="Z699" s="37">
        <v>0</v>
      </c>
      <c r="AA699" s="38"/>
      <c r="AB699" s="9">
        <v>100</v>
      </c>
      <c r="AC699" s="9">
        <v>150</v>
      </c>
      <c r="AD699" s="9">
        <v>100</v>
      </c>
      <c r="AE699" s="9">
        <v>0</v>
      </c>
      <c r="AF699" s="9">
        <v>0</v>
      </c>
      <c r="AG699" s="9">
        <v>0</v>
      </c>
      <c r="AH699" s="9">
        <v>0</v>
      </c>
      <c r="AI699" s="9">
        <v>0</v>
      </c>
      <c r="AJ699" s="9">
        <v>0</v>
      </c>
      <c r="AK699" s="9"/>
      <c r="AL699" s="9"/>
      <c r="AM699" s="9"/>
      <c r="AN699" s="44">
        <f t="shared" si="51"/>
        <v>810</v>
      </c>
      <c r="AO699" s="9" t="str">
        <f>VLOOKUP(H699,'[1]3.公布版'!$H:$AN,33,0)</f>
        <v>外科</v>
      </c>
      <c r="AP699" s="9">
        <f t="shared" si="52"/>
        <v>39</v>
      </c>
      <c r="AQ699" s="9">
        <f>COUNTIF(AO:AO,AO699)</f>
        <v>133</v>
      </c>
      <c r="AR699" s="46">
        <f t="shared" si="53"/>
        <v>0.293233082706767</v>
      </c>
      <c r="AS699" s="47">
        <f t="shared" si="54"/>
        <v>1.25</v>
      </c>
      <c r="AT699" s="9">
        <v>1200</v>
      </c>
      <c r="AU699" s="9">
        <v>21</v>
      </c>
      <c r="AV699" s="48">
        <f t="shared" si="55"/>
        <v>1500</v>
      </c>
      <c r="AW699" s="9"/>
    </row>
    <row r="700" s="2" customFormat="1" ht="22" customHeight="1" spans="1:49">
      <c r="A700" s="9"/>
      <c r="B700" s="9"/>
      <c r="C700" s="9" t="s">
        <v>1505</v>
      </c>
      <c r="D700" s="9">
        <v>693</v>
      </c>
      <c r="E700" s="17" t="s">
        <v>1506</v>
      </c>
      <c r="F700" s="11">
        <v>120051</v>
      </c>
      <c r="G700" s="11" t="s">
        <v>100</v>
      </c>
      <c r="H700" s="11" t="s">
        <v>1426</v>
      </c>
      <c r="I700" s="11" t="s">
        <v>109</v>
      </c>
      <c r="J700" s="17" t="s">
        <v>103</v>
      </c>
      <c r="K700" s="17">
        <v>0</v>
      </c>
      <c r="L700" s="17">
        <v>0</v>
      </c>
      <c r="M700" s="17">
        <v>0</v>
      </c>
      <c r="N700" s="17">
        <v>160</v>
      </c>
      <c r="O700" s="26">
        <v>0</v>
      </c>
      <c r="P700" s="26">
        <v>0</v>
      </c>
      <c r="Q700" s="25">
        <v>0</v>
      </c>
      <c r="R700" s="26">
        <v>0</v>
      </c>
      <c r="S700" s="26">
        <v>0</v>
      </c>
      <c r="T700" s="34">
        <v>0</v>
      </c>
      <c r="U700" s="35">
        <v>100</v>
      </c>
      <c r="V700" s="17">
        <v>10</v>
      </c>
      <c r="W700" s="17">
        <v>40</v>
      </c>
      <c r="X700" s="17">
        <v>60</v>
      </c>
      <c r="Y700" s="17">
        <v>60</v>
      </c>
      <c r="Z700" s="13">
        <v>20</v>
      </c>
      <c r="AA700" s="9"/>
      <c r="AB700" s="9">
        <v>100</v>
      </c>
      <c r="AC700" s="9">
        <v>150</v>
      </c>
      <c r="AD700" s="9">
        <v>100</v>
      </c>
      <c r="AE700" s="9">
        <v>0</v>
      </c>
      <c r="AF700" s="9">
        <v>0</v>
      </c>
      <c r="AG700" s="9">
        <v>0</v>
      </c>
      <c r="AH700" s="9">
        <v>0</v>
      </c>
      <c r="AI700" s="9">
        <v>0</v>
      </c>
      <c r="AJ700" s="9">
        <v>0</v>
      </c>
      <c r="AK700" s="9"/>
      <c r="AL700" s="9"/>
      <c r="AM700" s="9"/>
      <c r="AN700" s="44">
        <f t="shared" si="51"/>
        <v>800</v>
      </c>
      <c r="AO700" s="9" t="str">
        <f>VLOOKUP(H700,'[1]3.公布版'!$H:$AN,33,0)</f>
        <v>外科</v>
      </c>
      <c r="AP700" s="9">
        <f t="shared" si="52"/>
        <v>42</v>
      </c>
      <c r="AQ700" s="9">
        <f>COUNTIF(AO:AO,AO700)</f>
        <v>133</v>
      </c>
      <c r="AR700" s="46">
        <f t="shared" si="53"/>
        <v>0.315789473684211</v>
      </c>
      <c r="AS700" s="47">
        <f t="shared" si="54"/>
        <v>1.25</v>
      </c>
      <c r="AT700" s="9">
        <v>1200</v>
      </c>
      <c r="AU700" s="9">
        <v>21</v>
      </c>
      <c r="AV700" s="48">
        <f t="shared" si="55"/>
        <v>1500</v>
      </c>
      <c r="AW700" s="9"/>
    </row>
    <row r="701" s="2" customFormat="1" ht="22" customHeight="1" spans="1:49">
      <c r="A701" s="9"/>
      <c r="B701" s="9"/>
      <c r="C701" s="9" t="s">
        <v>1505</v>
      </c>
      <c r="D701" s="9">
        <v>694</v>
      </c>
      <c r="E701" s="17" t="s">
        <v>1507</v>
      </c>
      <c r="F701" s="11">
        <v>620009</v>
      </c>
      <c r="G701" s="11" t="s">
        <v>100</v>
      </c>
      <c r="H701" s="11" t="s">
        <v>1426</v>
      </c>
      <c r="I701" s="11" t="s">
        <v>109</v>
      </c>
      <c r="J701" s="17" t="s">
        <v>103</v>
      </c>
      <c r="K701" s="17">
        <v>0</v>
      </c>
      <c r="L701" s="17">
        <v>0</v>
      </c>
      <c r="M701" s="17">
        <v>0</v>
      </c>
      <c r="N701" s="17">
        <v>160</v>
      </c>
      <c r="O701" s="26">
        <v>0</v>
      </c>
      <c r="P701" s="26">
        <v>0</v>
      </c>
      <c r="Q701" s="25">
        <v>0</v>
      </c>
      <c r="R701" s="26">
        <v>0</v>
      </c>
      <c r="S701" s="26">
        <v>0</v>
      </c>
      <c r="T701" s="34">
        <v>0</v>
      </c>
      <c r="U701" s="35">
        <v>100</v>
      </c>
      <c r="V701" s="17">
        <v>10</v>
      </c>
      <c r="W701" s="17">
        <v>40</v>
      </c>
      <c r="X701" s="17">
        <v>60</v>
      </c>
      <c r="Y701" s="17">
        <v>60</v>
      </c>
      <c r="Z701" s="13">
        <v>20</v>
      </c>
      <c r="AA701" s="9"/>
      <c r="AB701" s="9">
        <v>100</v>
      </c>
      <c r="AC701" s="9">
        <v>150</v>
      </c>
      <c r="AD701" s="9">
        <v>100</v>
      </c>
      <c r="AE701" s="9">
        <v>0</v>
      </c>
      <c r="AF701" s="9">
        <v>0</v>
      </c>
      <c r="AG701" s="9">
        <v>0</v>
      </c>
      <c r="AH701" s="9">
        <v>0</v>
      </c>
      <c r="AI701" s="9">
        <v>0</v>
      </c>
      <c r="AJ701" s="9">
        <v>0</v>
      </c>
      <c r="AK701" s="9"/>
      <c r="AL701" s="9"/>
      <c r="AM701" s="9"/>
      <c r="AN701" s="44">
        <f t="shared" si="51"/>
        <v>800</v>
      </c>
      <c r="AO701" s="9" t="str">
        <f>VLOOKUP(H701,'[1]3.公布版'!$H:$AN,33,0)</f>
        <v>外科</v>
      </c>
      <c r="AP701" s="9">
        <f t="shared" si="52"/>
        <v>42</v>
      </c>
      <c r="AQ701" s="9">
        <f>COUNTIF(AO:AO,AO701)</f>
        <v>133</v>
      </c>
      <c r="AR701" s="46">
        <f t="shared" si="53"/>
        <v>0.315789473684211</v>
      </c>
      <c r="AS701" s="47">
        <f t="shared" si="54"/>
        <v>1.25</v>
      </c>
      <c r="AT701" s="9">
        <v>1200</v>
      </c>
      <c r="AU701" s="9">
        <v>21</v>
      </c>
      <c r="AV701" s="48">
        <f t="shared" si="55"/>
        <v>1500</v>
      </c>
      <c r="AW701" s="9"/>
    </row>
    <row r="702" s="2" customFormat="1" ht="22" customHeight="1" spans="1:49">
      <c r="A702" s="9"/>
      <c r="B702" s="9"/>
      <c r="C702" s="9" t="s">
        <v>1497</v>
      </c>
      <c r="D702" s="9">
        <v>695</v>
      </c>
      <c r="E702" s="17" t="s">
        <v>1508</v>
      </c>
      <c r="F702" s="11">
        <v>622008</v>
      </c>
      <c r="G702" s="11" t="s">
        <v>100</v>
      </c>
      <c r="H702" s="11" t="s">
        <v>1426</v>
      </c>
      <c r="I702" s="11" t="s">
        <v>102</v>
      </c>
      <c r="J702" s="11" t="s">
        <v>103</v>
      </c>
      <c r="K702" s="11">
        <v>0</v>
      </c>
      <c r="L702" s="11">
        <v>0</v>
      </c>
      <c r="M702" s="11">
        <v>0</v>
      </c>
      <c r="N702" s="11">
        <v>140</v>
      </c>
      <c r="O702" s="26">
        <v>0</v>
      </c>
      <c r="P702" s="26">
        <v>5</v>
      </c>
      <c r="Q702" s="26">
        <v>1</v>
      </c>
      <c r="R702" s="26">
        <v>0</v>
      </c>
      <c r="S702" s="26">
        <v>0</v>
      </c>
      <c r="T702" s="31">
        <v>120</v>
      </c>
      <c r="U702" s="32">
        <v>100</v>
      </c>
      <c r="V702" s="17">
        <v>10</v>
      </c>
      <c r="W702" s="17">
        <v>20</v>
      </c>
      <c r="X702" s="17">
        <v>30</v>
      </c>
      <c r="Y702" s="17">
        <v>30</v>
      </c>
      <c r="Z702" s="13">
        <v>0</v>
      </c>
      <c r="AA702" s="38"/>
      <c r="AB702" s="9">
        <v>100</v>
      </c>
      <c r="AC702" s="9">
        <v>150</v>
      </c>
      <c r="AD702" s="9">
        <v>100</v>
      </c>
      <c r="AE702" s="9">
        <v>0</v>
      </c>
      <c r="AF702" s="9">
        <v>0</v>
      </c>
      <c r="AG702" s="9">
        <v>0</v>
      </c>
      <c r="AH702" s="9">
        <v>0</v>
      </c>
      <c r="AI702" s="9">
        <v>0</v>
      </c>
      <c r="AJ702" s="9">
        <v>0</v>
      </c>
      <c r="AK702" s="9"/>
      <c r="AL702" s="9"/>
      <c r="AM702" s="9"/>
      <c r="AN702" s="44">
        <f t="shared" si="51"/>
        <v>800</v>
      </c>
      <c r="AO702" s="9" t="str">
        <f>VLOOKUP(H702,'[1]3.公布版'!$H:$AN,33,0)</f>
        <v>外科</v>
      </c>
      <c r="AP702" s="9">
        <f t="shared" si="52"/>
        <v>42</v>
      </c>
      <c r="AQ702" s="9">
        <f>COUNTIF(AO:AO,AO702)</f>
        <v>133</v>
      </c>
      <c r="AR702" s="46">
        <f t="shared" si="53"/>
        <v>0.315789473684211</v>
      </c>
      <c r="AS702" s="47">
        <f t="shared" si="54"/>
        <v>1.25</v>
      </c>
      <c r="AT702" s="9">
        <v>1200</v>
      </c>
      <c r="AU702" s="9">
        <v>21</v>
      </c>
      <c r="AV702" s="48">
        <f t="shared" si="55"/>
        <v>1500</v>
      </c>
      <c r="AW702" s="9"/>
    </row>
    <row r="703" s="2" customFormat="1" ht="22" customHeight="1" spans="1:49">
      <c r="A703" s="9"/>
      <c r="B703" s="9"/>
      <c r="C703" s="9" t="s">
        <v>329</v>
      </c>
      <c r="D703" s="9">
        <v>696</v>
      </c>
      <c r="E703" s="11" t="s">
        <v>1509</v>
      </c>
      <c r="F703" s="11" t="s">
        <v>1510</v>
      </c>
      <c r="G703" s="11" t="s">
        <v>100</v>
      </c>
      <c r="H703" s="11" t="s">
        <v>1426</v>
      </c>
      <c r="I703" s="11" t="s">
        <v>102</v>
      </c>
      <c r="J703" s="11" t="s">
        <v>103</v>
      </c>
      <c r="K703" s="11">
        <v>0</v>
      </c>
      <c r="L703" s="11">
        <v>0</v>
      </c>
      <c r="M703" s="11">
        <v>0</v>
      </c>
      <c r="N703" s="11">
        <v>160</v>
      </c>
      <c r="O703" s="26">
        <v>0</v>
      </c>
      <c r="P703" s="26">
        <v>6</v>
      </c>
      <c r="Q703" s="25">
        <v>0</v>
      </c>
      <c r="R703" s="26">
        <v>0</v>
      </c>
      <c r="S703" s="26">
        <v>0</v>
      </c>
      <c r="T703" s="31">
        <v>120</v>
      </c>
      <c r="U703" s="32">
        <v>100</v>
      </c>
      <c r="V703" s="11">
        <v>10</v>
      </c>
      <c r="W703" s="11">
        <v>60</v>
      </c>
      <c r="X703" s="11">
        <v>30</v>
      </c>
      <c r="Y703" s="11">
        <v>60</v>
      </c>
      <c r="Z703" s="11">
        <v>0</v>
      </c>
      <c r="AA703" s="9"/>
      <c r="AB703" s="9">
        <v>100</v>
      </c>
      <c r="AC703" s="9">
        <v>150</v>
      </c>
      <c r="AD703" s="9">
        <v>0</v>
      </c>
      <c r="AE703" s="9">
        <v>0</v>
      </c>
      <c r="AF703" s="9">
        <v>0</v>
      </c>
      <c r="AG703" s="9">
        <v>0</v>
      </c>
      <c r="AH703" s="9">
        <v>0</v>
      </c>
      <c r="AI703" s="9">
        <v>0</v>
      </c>
      <c r="AJ703" s="9">
        <v>0</v>
      </c>
      <c r="AK703" s="9"/>
      <c r="AL703" s="9"/>
      <c r="AM703" s="9"/>
      <c r="AN703" s="44">
        <f t="shared" si="51"/>
        <v>790</v>
      </c>
      <c r="AO703" s="9" t="str">
        <f>VLOOKUP(H703,'[1]3.公布版'!$H:$AN,33,0)</f>
        <v>外科</v>
      </c>
      <c r="AP703" s="9">
        <f t="shared" si="52"/>
        <v>45</v>
      </c>
      <c r="AQ703" s="9">
        <f>COUNTIF(AO:AO,AO703)</f>
        <v>133</v>
      </c>
      <c r="AR703" s="46">
        <f t="shared" si="53"/>
        <v>0.338345864661654</v>
      </c>
      <c r="AS703" s="47">
        <f t="shared" si="54"/>
        <v>1.25</v>
      </c>
      <c r="AT703" s="9">
        <v>1200</v>
      </c>
      <c r="AU703" s="9">
        <v>21</v>
      </c>
      <c r="AV703" s="48">
        <f t="shared" si="55"/>
        <v>1500</v>
      </c>
      <c r="AW703" s="9"/>
    </row>
    <row r="704" s="2" customFormat="1" ht="22" customHeight="1" spans="1:49">
      <c r="A704" s="9"/>
      <c r="B704" s="9"/>
      <c r="C704" s="9" t="s">
        <v>384</v>
      </c>
      <c r="D704" s="9">
        <v>697</v>
      </c>
      <c r="E704" s="18" t="s">
        <v>1511</v>
      </c>
      <c r="F704" s="11" t="s">
        <v>1512</v>
      </c>
      <c r="G704" s="11" t="s">
        <v>113</v>
      </c>
      <c r="H704" s="11" t="s">
        <v>1426</v>
      </c>
      <c r="I704" s="11" t="s">
        <v>114</v>
      </c>
      <c r="J704" s="17" t="s">
        <v>103</v>
      </c>
      <c r="K704" s="17">
        <v>0</v>
      </c>
      <c r="L704" s="17">
        <v>0</v>
      </c>
      <c r="M704" s="17">
        <v>0</v>
      </c>
      <c r="N704" s="17">
        <v>160</v>
      </c>
      <c r="O704" s="26">
        <v>0</v>
      </c>
      <c r="P704" s="26">
        <v>0</v>
      </c>
      <c r="Q704" s="25">
        <v>0</v>
      </c>
      <c r="R704" s="26">
        <v>0</v>
      </c>
      <c r="S704" s="26">
        <v>0</v>
      </c>
      <c r="T704" s="34">
        <v>0</v>
      </c>
      <c r="U704" s="35">
        <v>100</v>
      </c>
      <c r="V704" s="17">
        <v>10</v>
      </c>
      <c r="W704" s="17">
        <v>40</v>
      </c>
      <c r="X704" s="17">
        <v>60</v>
      </c>
      <c r="Y704" s="17">
        <v>30</v>
      </c>
      <c r="Z704" s="13">
        <v>40</v>
      </c>
      <c r="AA704" s="9"/>
      <c r="AB704" s="9">
        <v>100</v>
      </c>
      <c r="AC704" s="9">
        <v>150</v>
      </c>
      <c r="AD704" s="9">
        <v>100</v>
      </c>
      <c r="AE704" s="9">
        <v>0</v>
      </c>
      <c r="AF704" s="9">
        <v>0</v>
      </c>
      <c r="AG704" s="9">
        <v>0</v>
      </c>
      <c r="AH704" s="9">
        <v>0</v>
      </c>
      <c r="AI704" s="9">
        <v>0</v>
      </c>
      <c r="AJ704" s="9">
        <v>0</v>
      </c>
      <c r="AK704" s="9"/>
      <c r="AL704" s="9"/>
      <c r="AM704" s="9"/>
      <c r="AN704" s="44">
        <f t="shared" si="51"/>
        <v>790</v>
      </c>
      <c r="AO704" s="9" t="str">
        <f>VLOOKUP(H704,'[1]3.公布版'!$H:$AN,33,0)</f>
        <v>外科</v>
      </c>
      <c r="AP704" s="9">
        <f t="shared" si="52"/>
        <v>45</v>
      </c>
      <c r="AQ704" s="9">
        <f>COUNTIF(AO:AO,AO704)</f>
        <v>133</v>
      </c>
      <c r="AR704" s="46">
        <f t="shared" si="53"/>
        <v>0.338345864661654</v>
      </c>
      <c r="AS704" s="47">
        <f t="shared" si="54"/>
        <v>1.25</v>
      </c>
      <c r="AT704" s="9">
        <v>1200</v>
      </c>
      <c r="AU704" s="9">
        <v>21</v>
      </c>
      <c r="AV704" s="48">
        <f t="shared" si="55"/>
        <v>1500</v>
      </c>
      <c r="AW704" s="9"/>
    </row>
    <row r="705" s="2" customFormat="1" ht="22" customHeight="1" spans="1:49">
      <c r="A705" s="9"/>
      <c r="B705" s="9"/>
      <c r="C705" s="9" t="s">
        <v>1279</v>
      </c>
      <c r="D705" s="9">
        <v>698</v>
      </c>
      <c r="E705" s="13" t="s">
        <v>1513</v>
      </c>
      <c r="F705" s="11" t="s">
        <v>1514</v>
      </c>
      <c r="G705" s="11" t="s">
        <v>100</v>
      </c>
      <c r="H705" s="11" t="s">
        <v>1426</v>
      </c>
      <c r="I705" s="11" t="s">
        <v>109</v>
      </c>
      <c r="J705" s="17" t="s">
        <v>103</v>
      </c>
      <c r="K705" s="17">
        <v>0</v>
      </c>
      <c r="L705" s="17">
        <v>0</v>
      </c>
      <c r="M705" s="17">
        <v>0</v>
      </c>
      <c r="N705" s="17">
        <v>160</v>
      </c>
      <c r="O705" s="26">
        <v>0</v>
      </c>
      <c r="P705" s="26">
        <v>0</v>
      </c>
      <c r="Q705" s="25">
        <v>0</v>
      </c>
      <c r="R705" s="26">
        <v>0</v>
      </c>
      <c r="S705" s="26">
        <v>0</v>
      </c>
      <c r="T705" s="34">
        <v>0</v>
      </c>
      <c r="U705" s="35">
        <v>100</v>
      </c>
      <c r="V705" s="17">
        <v>10</v>
      </c>
      <c r="W705" s="17">
        <v>40</v>
      </c>
      <c r="X705" s="17">
        <v>60</v>
      </c>
      <c r="Y705" s="17">
        <v>60</v>
      </c>
      <c r="Z705" s="37">
        <v>0</v>
      </c>
      <c r="AA705" s="9"/>
      <c r="AB705" s="9">
        <v>100</v>
      </c>
      <c r="AC705" s="9">
        <v>150</v>
      </c>
      <c r="AD705" s="9">
        <v>100</v>
      </c>
      <c r="AE705" s="9">
        <v>0</v>
      </c>
      <c r="AF705" s="9">
        <v>0</v>
      </c>
      <c r="AG705" s="9">
        <v>0</v>
      </c>
      <c r="AH705" s="9">
        <v>0</v>
      </c>
      <c r="AI705" s="9">
        <v>0</v>
      </c>
      <c r="AJ705" s="9">
        <v>0</v>
      </c>
      <c r="AK705" s="9"/>
      <c r="AL705" s="9"/>
      <c r="AM705" s="9"/>
      <c r="AN705" s="44">
        <f t="shared" si="51"/>
        <v>780</v>
      </c>
      <c r="AO705" s="9" t="str">
        <f>VLOOKUP(H705,'[1]3.公布版'!$H:$AN,33,0)</f>
        <v>外科</v>
      </c>
      <c r="AP705" s="9">
        <f t="shared" si="52"/>
        <v>47</v>
      </c>
      <c r="AQ705" s="9">
        <f>COUNTIF(AO:AO,AO705)</f>
        <v>133</v>
      </c>
      <c r="AR705" s="46">
        <f t="shared" si="53"/>
        <v>0.353383458646617</v>
      </c>
      <c r="AS705" s="47">
        <f t="shared" si="54"/>
        <v>1.25</v>
      </c>
      <c r="AT705" s="9">
        <v>1200</v>
      </c>
      <c r="AU705" s="9">
        <v>21</v>
      </c>
      <c r="AV705" s="48">
        <f t="shared" si="55"/>
        <v>1500</v>
      </c>
      <c r="AW705" s="9"/>
    </row>
    <row r="706" s="2" customFormat="1" ht="22" customHeight="1" spans="1:49">
      <c r="A706" s="9"/>
      <c r="B706" s="9"/>
      <c r="C706" s="9" t="s">
        <v>1279</v>
      </c>
      <c r="D706" s="9">
        <v>699</v>
      </c>
      <c r="E706" s="13" t="s">
        <v>1515</v>
      </c>
      <c r="F706" s="11" t="s">
        <v>1516</v>
      </c>
      <c r="G706" s="11" t="s">
        <v>113</v>
      </c>
      <c r="H706" s="11" t="s">
        <v>1426</v>
      </c>
      <c r="I706" s="11" t="s">
        <v>114</v>
      </c>
      <c r="J706" s="17" t="s">
        <v>103</v>
      </c>
      <c r="K706" s="17">
        <v>0</v>
      </c>
      <c r="L706" s="17">
        <v>0</v>
      </c>
      <c r="M706" s="17">
        <v>0</v>
      </c>
      <c r="N706" s="17">
        <v>160</v>
      </c>
      <c r="O706" s="26">
        <v>0</v>
      </c>
      <c r="P706" s="26">
        <v>0</v>
      </c>
      <c r="Q706" s="25">
        <v>0</v>
      </c>
      <c r="R706" s="26">
        <v>0</v>
      </c>
      <c r="S706" s="26">
        <v>0</v>
      </c>
      <c r="T706" s="34">
        <v>0</v>
      </c>
      <c r="U706" s="35">
        <v>100</v>
      </c>
      <c r="V706" s="17">
        <v>10</v>
      </c>
      <c r="W706" s="17">
        <v>40</v>
      </c>
      <c r="X706" s="17">
        <v>60</v>
      </c>
      <c r="Y706" s="17">
        <v>60</v>
      </c>
      <c r="Z706" s="37">
        <v>0</v>
      </c>
      <c r="AA706" s="9"/>
      <c r="AB706" s="9">
        <v>100</v>
      </c>
      <c r="AC706" s="9">
        <v>150</v>
      </c>
      <c r="AD706" s="9">
        <v>100</v>
      </c>
      <c r="AE706" s="9">
        <v>0</v>
      </c>
      <c r="AF706" s="9">
        <v>0</v>
      </c>
      <c r="AG706" s="9">
        <v>0</v>
      </c>
      <c r="AH706" s="9">
        <v>0</v>
      </c>
      <c r="AI706" s="9">
        <v>0</v>
      </c>
      <c r="AJ706" s="9">
        <v>0</v>
      </c>
      <c r="AK706" s="9"/>
      <c r="AL706" s="9"/>
      <c r="AM706" s="9"/>
      <c r="AN706" s="44">
        <f t="shared" si="51"/>
        <v>780</v>
      </c>
      <c r="AO706" s="9" t="str">
        <f>VLOOKUP(H706,'[1]3.公布版'!$H:$AN,33,0)</f>
        <v>外科</v>
      </c>
      <c r="AP706" s="9">
        <f t="shared" si="52"/>
        <v>47</v>
      </c>
      <c r="AQ706" s="9">
        <f>COUNTIF(AO:AO,AO706)</f>
        <v>133</v>
      </c>
      <c r="AR706" s="46">
        <f t="shared" si="53"/>
        <v>0.353383458646617</v>
      </c>
      <c r="AS706" s="47">
        <f t="shared" si="54"/>
        <v>1.25</v>
      </c>
      <c r="AT706" s="9">
        <v>1200</v>
      </c>
      <c r="AU706" s="9">
        <v>21</v>
      </c>
      <c r="AV706" s="48">
        <f t="shared" si="55"/>
        <v>1500</v>
      </c>
      <c r="AW706" s="9"/>
    </row>
    <row r="707" s="2" customFormat="1" ht="22" customHeight="1" spans="1:49">
      <c r="A707" s="9"/>
      <c r="B707" s="9"/>
      <c r="C707" s="9" t="s">
        <v>1279</v>
      </c>
      <c r="D707" s="9">
        <v>700</v>
      </c>
      <c r="E707" s="13" t="s">
        <v>1517</v>
      </c>
      <c r="F707" s="11">
        <v>122080</v>
      </c>
      <c r="G707" s="11" t="s">
        <v>100</v>
      </c>
      <c r="H707" s="11" t="s">
        <v>1426</v>
      </c>
      <c r="I707" s="11" t="s">
        <v>102</v>
      </c>
      <c r="J707" s="17" t="s">
        <v>103</v>
      </c>
      <c r="K707" s="17">
        <v>0</v>
      </c>
      <c r="L707" s="17">
        <v>0</v>
      </c>
      <c r="M707" s="17">
        <v>0</v>
      </c>
      <c r="N707" s="17">
        <v>160</v>
      </c>
      <c r="O707" s="26">
        <v>0</v>
      </c>
      <c r="P707" s="26">
        <v>0</v>
      </c>
      <c r="Q707" s="25">
        <v>0</v>
      </c>
      <c r="R707" s="26">
        <v>0</v>
      </c>
      <c r="S707" s="26">
        <v>0</v>
      </c>
      <c r="T707" s="34">
        <v>0</v>
      </c>
      <c r="U707" s="35">
        <v>100</v>
      </c>
      <c r="V707" s="17">
        <v>10</v>
      </c>
      <c r="W707" s="17">
        <v>40</v>
      </c>
      <c r="X707" s="17">
        <v>60</v>
      </c>
      <c r="Y707" s="17">
        <v>60</v>
      </c>
      <c r="Z707" s="37">
        <v>0</v>
      </c>
      <c r="AA707" s="9"/>
      <c r="AB707" s="9">
        <v>100</v>
      </c>
      <c r="AC707" s="9">
        <v>150</v>
      </c>
      <c r="AD707" s="9">
        <v>100</v>
      </c>
      <c r="AE707" s="9">
        <v>0</v>
      </c>
      <c r="AF707" s="9">
        <v>0</v>
      </c>
      <c r="AG707" s="9">
        <v>0</v>
      </c>
      <c r="AH707" s="9">
        <v>0</v>
      </c>
      <c r="AI707" s="9">
        <v>0</v>
      </c>
      <c r="AJ707" s="9">
        <v>0</v>
      </c>
      <c r="AK707" s="9"/>
      <c r="AL707" s="9"/>
      <c r="AM707" s="9"/>
      <c r="AN707" s="44">
        <f t="shared" si="51"/>
        <v>780</v>
      </c>
      <c r="AO707" s="9" t="str">
        <f>VLOOKUP(H707,'[1]3.公布版'!$H:$AN,33,0)</f>
        <v>外科</v>
      </c>
      <c r="AP707" s="9">
        <f t="shared" si="52"/>
        <v>47</v>
      </c>
      <c r="AQ707" s="9">
        <f>COUNTIF(AO:AO,AO707)</f>
        <v>133</v>
      </c>
      <c r="AR707" s="46">
        <f t="shared" si="53"/>
        <v>0.353383458646617</v>
      </c>
      <c r="AS707" s="47">
        <f t="shared" si="54"/>
        <v>1.25</v>
      </c>
      <c r="AT707" s="9">
        <v>1200</v>
      </c>
      <c r="AU707" s="9">
        <v>21</v>
      </c>
      <c r="AV707" s="48">
        <f t="shared" si="55"/>
        <v>1500</v>
      </c>
      <c r="AW707" s="9"/>
    </row>
    <row r="708" s="2" customFormat="1" ht="22" customHeight="1" spans="1:49">
      <c r="A708" s="9"/>
      <c r="B708" s="9"/>
      <c r="C708" s="9" t="s">
        <v>1391</v>
      </c>
      <c r="D708" s="9">
        <v>702</v>
      </c>
      <c r="E708" s="17" t="s">
        <v>1518</v>
      </c>
      <c r="F708" s="11">
        <v>121021</v>
      </c>
      <c r="G708" s="11" t="s">
        <v>100</v>
      </c>
      <c r="H708" s="11" t="s">
        <v>1426</v>
      </c>
      <c r="I708" s="11" t="s">
        <v>114</v>
      </c>
      <c r="J708" s="11" t="s">
        <v>103</v>
      </c>
      <c r="K708" s="11">
        <v>0</v>
      </c>
      <c r="L708" s="11">
        <v>0</v>
      </c>
      <c r="M708" s="11">
        <v>0</v>
      </c>
      <c r="N708" s="11">
        <v>160</v>
      </c>
      <c r="O708" s="26">
        <v>0</v>
      </c>
      <c r="P708" s="26">
        <v>3</v>
      </c>
      <c r="Q708" s="25">
        <v>0</v>
      </c>
      <c r="R708" s="26">
        <v>0</v>
      </c>
      <c r="S708" s="26">
        <v>0</v>
      </c>
      <c r="T708" s="31">
        <v>60</v>
      </c>
      <c r="U708" s="32">
        <v>100</v>
      </c>
      <c r="V708" s="11">
        <v>10</v>
      </c>
      <c r="W708" s="11">
        <v>40</v>
      </c>
      <c r="X708" s="11">
        <v>30</v>
      </c>
      <c r="Y708" s="11">
        <v>30</v>
      </c>
      <c r="Z708" s="37">
        <v>0</v>
      </c>
      <c r="AA708" s="38"/>
      <c r="AB708" s="9">
        <v>100</v>
      </c>
      <c r="AC708" s="9">
        <v>150</v>
      </c>
      <c r="AD708" s="9">
        <v>100</v>
      </c>
      <c r="AE708" s="9">
        <v>0</v>
      </c>
      <c r="AF708" s="9">
        <v>0</v>
      </c>
      <c r="AG708" s="9">
        <v>0</v>
      </c>
      <c r="AH708" s="9">
        <v>0</v>
      </c>
      <c r="AI708" s="9">
        <v>0</v>
      </c>
      <c r="AJ708" s="9">
        <v>0</v>
      </c>
      <c r="AK708" s="9"/>
      <c r="AL708" s="9"/>
      <c r="AM708" s="9"/>
      <c r="AN708" s="44">
        <f t="shared" si="51"/>
        <v>780</v>
      </c>
      <c r="AO708" s="9" t="str">
        <f>VLOOKUP(H708,'[1]3.公布版'!$H:$AN,33,0)</f>
        <v>外科</v>
      </c>
      <c r="AP708" s="9">
        <f t="shared" si="52"/>
        <v>47</v>
      </c>
      <c r="AQ708" s="9">
        <f>COUNTIF(AO:AO,AO708)</f>
        <v>133</v>
      </c>
      <c r="AR708" s="46">
        <f t="shared" si="53"/>
        <v>0.353383458646617</v>
      </c>
      <c r="AS708" s="47">
        <f t="shared" si="54"/>
        <v>1.25</v>
      </c>
      <c r="AT708" s="9">
        <v>1200</v>
      </c>
      <c r="AU708" s="9">
        <v>21</v>
      </c>
      <c r="AV708" s="48">
        <f t="shared" si="55"/>
        <v>1500</v>
      </c>
      <c r="AW708" s="9"/>
    </row>
    <row r="709" s="2" customFormat="1" ht="22" customHeight="1" spans="1:49">
      <c r="A709" s="9"/>
      <c r="B709" s="9"/>
      <c r="C709" s="9" t="s">
        <v>153</v>
      </c>
      <c r="D709" s="9">
        <v>703</v>
      </c>
      <c r="E709" s="17" t="s">
        <v>1519</v>
      </c>
      <c r="F709" s="11">
        <v>120037</v>
      </c>
      <c r="G709" s="11" t="s">
        <v>100</v>
      </c>
      <c r="H709" s="11" t="s">
        <v>1426</v>
      </c>
      <c r="I709" s="11" t="s">
        <v>109</v>
      </c>
      <c r="J709" s="17" t="s">
        <v>103</v>
      </c>
      <c r="K709" s="17">
        <v>0</v>
      </c>
      <c r="L709" s="17">
        <v>0</v>
      </c>
      <c r="M709" s="17">
        <v>0</v>
      </c>
      <c r="N709" s="17">
        <v>160</v>
      </c>
      <c r="O709" s="26">
        <v>0</v>
      </c>
      <c r="P709" s="26">
        <v>0</v>
      </c>
      <c r="Q709" s="25">
        <v>0</v>
      </c>
      <c r="R709" s="26">
        <v>0</v>
      </c>
      <c r="S709" s="26">
        <v>0</v>
      </c>
      <c r="T709" s="34">
        <v>0</v>
      </c>
      <c r="U709" s="35">
        <v>100</v>
      </c>
      <c r="V709" s="17">
        <v>10</v>
      </c>
      <c r="W709" s="17">
        <v>40</v>
      </c>
      <c r="X709" s="17">
        <v>60</v>
      </c>
      <c r="Y709" s="17">
        <v>60</v>
      </c>
      <c r="Z709" s="13">
        <v>0</v>
      </c>
      <c r="AA709" s="9"/>
      <c r="AB709" s="9">
        <v>100</v>
      </c>
      <c r="AC709" s="9">
        <v>150</v>
      </c>
      <c r="AD709" s="9">
        <v>100</v>
      </c>
      <c r="AE709" s="9">
        <v>0</v>
      </c>
      <c r="AF709" s="9">
        <v>0</v>
      </c>
      <c r="AG709" s="9">
        <v>0</v>
      </c>
      <c r="AH709" s="9">
        <v>0</v>
      </c>
      <c r="AI709" s="9">
        <v>0</v>
      </c>
      <c r="AJ709" s="9">
        <v>0</v>
      </c>
      <c r="AK709" s="9"/>
      <c r="AL709" s="9"/>
      <c r="AM709" s="9"/>
      <c r="AN709" s="44">
        <f t="shared" si="51"/>
        <v>780</v>
      </c>
      <c r="AO709" s="9" t="str">
        <f>VLOOKUP(H709,'[1]3.公布版'!$H:$AN,33,0)</f>
        <v>外科</v>
      </c>
      <c r="AP709" s="9">
        <f t="shared" si="52"/>
        <v>47</v>
      </c>
      <c r="AQ709" s="9">
        <f>COUNTIF(AO:AO,AO709)</f>
        <v>133</v>
      </c>
      <c r="AR709" s="46">
        <f t="shared" si="53"/>
        <v>0.353383458646617</v>
      </c>
      <c r="AS709" s="47">
        <f t="shared" si="54"/>
        <v>1.25</v>
      </c>
      <c r="AT709" s="9">
        <v>1200</v>
      </c>
      <c r="AU709" s="9">
        <v>21</v>
      </c>
      <c r="AV709" s="48">
        <f t="shared" si="55"/>
        <v>1500</v>
      </c>
      <c r="AW709" s="9"/>
    </row>
    <row r="710" s="2" customFormat="1" ht="22" customHeight="1" spans="1:49">
      <c r="A710" s="9"/>
      <c r="B710" s="9"/>
      <c r="C710" s="9" t="s">
        <v>1279</v>
      </c>
      <c r="D710" s="9">
        <v>704</v>
      </c>
      <c r="E710" s="13" t="s">
        <v>1520</v>
      </c>
      <c r="F710" s="11" t="s">
        <v>1521</v>
      </c>
      <c r="G710" s="11" t="s">
        <v>113</v>
      </c>
      <c r="H710" s="11" t="s">
        <v>1426</v>
      </c>
      <c r="I710" s="11" t="s">
        <v>114</v>
      </c>
      <c r="J710" s="17" t="s">
        <v>103</v>
      </c>
      <c r="K710" s="17">
        <v>0</v>
      </c>
      <c r="L710" s="17">
        <v>0</v>
      </c>
      <c r="M710" s="17">
        <v>0</v>
      </c>
      <c r="N710" s="17">
        <v>160</v>
      </c>
      <c r="O710" s="26">
        <v>0</v>
      </c>
      <c r="P710" s="26">
        <v>0</v>
      </c>
      <c r="Q710" s="25">
        <v>0</v>
      </c>
      <c r="R710" s="26">
        <v>0</v>
      </c>
      <c r="S710" s="26">
        <v>0</v>
      </c>
      <c r="T710" s="34">
        <v>0</v>
      </c>
      <c r="U710" s="35">
        <v>100</v>
      </c>
      <c r="V710" s="17">
        <v>10</v>
      </c>
      <c r="W710" s="17">
        <v>40</v>
      </c>
      <c r="X710" s="17">
        <v>30</v>
      </c>
      <c r="Y710" s="17">
        <v>30</v>
      </c>
      <c r="Z710" s="37">
        <v>0</v>
      </c>
      <c r="AA710" s="9"/>
      <c r="AB710" s="9">
        <v>100</v>
      </c>
      <c r="AC710" s="9">
        <v>150</v>
      </c>
      <c r="AD710" s="9">
        <v>100</v>
      </c>
      <c r="AE710" s="9">
        <v>0</v>
      </c>
      <c r="AF710" s="9">
        <v>40</v>
      </c>
      <c r="AG710" s="9">
        <v>0</v>
      </c>
      <c r="AH710" s="9">
        <v>0</v>
      </c>
      <c r="AI710" s="9">
        <v>0</v>
      </c>
      <c r="AJ710" s="9">
        <v>0</v>
      </c>
      <c r="AK710" s="9"/>
      <c r="AL710" s="9"/>
      <c r="AM710" s="9"/>
      <c r="AN710" s="44">
        <f t="shared" ref="AN710:AN773" si="56">SUM(K710:N710,T710,U710,V710:Z710,AB710:AJ710)</f>
        <v>760</v>
      </c>
      <c r="AO710" s="9" t="str">
        <f>VLOOKUP(H710,'[1]3.公布版'!$H:$AN,33,0)</f>
        <v>外科</v>
      </c>
      <c r="AP710" s="9">
        <f t="shared" ref="AP710:AP773" si="57">SUMPRODUCT(($AO$6:$AO$1044=AO710)*($AN$6:$AN$1044&gt;AN710))+1</f>
        <v>52</v>
      </c>
      <c r="AQ710" s="9">
        <f>COUNTIF(AO:AO,AO710)</f>
        <v>133</v>
      </c>
      <c r="AR710" s="46">
        <f t="shared" ref="AR710:AR773" si="58">AP710/AQ710</f>
        <v>0.390977443609023</v>
      </c>
      <c r="AS710" s="47">
        <f t="shared" ref="AS710:AS773" si="59">IF(AR710&lt;=10%,1.5,(IF(AR710&lt;=40%,1.25,IF(AR710&lt;=60%,1,IF(AR710&lt;90%,0.75,0.5)))))</f>
        <v>1.25</v>
      </c>
      <c r="AT710" s="9">
        <v>1200</v>
      </c>
      <c r="AU710" s="9">
        <v>21</v>
      </c>
      <c r="AV710" s="48">
        <f t="shared" si="55"/>
        <v>1500</v>
      </c>
      <c r="AW710" s="9"/>
    </row>
    <row r="711" s="2" customFormat="1" ht="22" customHeight="1" spans="1:49">
      <c r="A711" s="9"/>
      <c r="B711" s="9"/>
      <c r="C711" s="9" t="s">
        <v>1279</v>
      </c>
      <c r="D711" s="9">
        <v>705</v>
      </c>
      <c r="E711" s="13" t="s">
        <v>1522</v>
      </c>
      <c r="F711" s="11">
        <v>121027</v>
      </c>
      <c r="G711" s="11" t="s">
        <v>100</v>
      </c>
      <c r="H711" s="11" t="s">
        <v>1426</v>
      </c>
      <c r="I711" s="11" t="s">
        <v>114</v>
      </c>
      <c r="J711" s="17" t="s">
        <v>103</v>
      </c>
      <c r="K711" s="17">
        <v>0</v>
      </c>
      <c r="L711" s="17">
        <v>0</v>
      </c>
      <c r="M711" s="17">
        <v>0</v>
      </c>
      <c r="N711" s="17">
        <v>160</v>
      </c>
      <c r="O711" s="26">
        <v>0</v>
      </c>
      <c r="P711" s="26">
        <v>0</v>
      </c>
      <c r="Q711" s="25">
        <v>0</v>
      </c>
      <c r="R711" s="26">
        <v>0</v>
      </c>
      <c r="S711" s="26">
        <v>0</v>
      </c>
      <c r="T711" s="34">
        <v>0</v>
      </c>
      <c r="U711" s="35">
        <v>100</v>
      </c>
      <c r="V711" s="17">
        <v>10</v>
      </c>
      <c r="W711" s="17">
        <v>20</v>
      </c>
      <c r="X711" s="17">
        <v>60</v>
      </c>
      <c r="Y711" s="17">
        <v>60</v>
      </c>
      <c r="Z711" s="37">
        <v>0</v>
      </c>
      <c r="AA711" s="9"/>
      <c r="AB711" s="9">
        <v>100</v>
      </c>
      <c r="AC711" s="9">
        <v>150</v>
      </c>
      <c r="AD711" s="9">
        <v>100</v>
      </c>
      <c r="AE711" s="9">
        <v>0</v>
      </c>
      <c r="AF711" s="9">
        <v>0</v>
      </c>
      <c r="AG711" s="9">
        <v>0</v>
      </c>
      <c r="AH711" s="9">
        <v>0</v>
      </c>
      <c r="AI711" s="9">
        <v>0</v>
      </c>
      <c r="AJ711" s="9">
        <v>0</v>
      </c>
      <c r="AK711" s="9"/>
      <c r="AL711" s="9"/>
      <c r="AM711" s="9"/>
      <c r="AN711" s="44">
        <f t="shared" si="56"/>
        <v>760</v>
      </c>
      <c r="AO711" s="9" t="str">
        <f>VLOOKUP(H711,'[1]3.公布版'!$H:$AN,33,0)</f>
        <v>外科</v>
      </c>
      <c r="AP711" s="9">
        <f t="shared" si="57"/>
        <v>52</v>
      </c>
      <c r="AQ711" s="9">
        <f>COUNTIF(AO:AO,AO711)</f>
        <v>133</v>
      </c>
      <c r="AR711" s="46">
        <f t="shared" si="58"/>
        <v>0.390977443609023</v>
      </c>
      <c r="AS711" s="47">
        <f t="shared" si="59"/>
        <v>1.25</v>
      </c>
      <c r="AT711" s="9">
        <v>1200</v>
      </c>
      <c r="AU711" s="9">
        <v>21</v>
      </c>
      <c r="AV711" s="48">
        <f t="shared" si="55"/>
        <v>1500</v>
      </c>
      <c r="AW711" s="9"/>
    </row>
    <row r="712" s="2" customFormat="1" ht="22" customHeight="1" spans="1:49">
      <c r="A712" s="9"/>
      <c r="B712" s="9"/>
      <c r="C712" s="9" t="s">
        <v>394</v>
      </c>
      <c r="D712" s="9">
        <v>706</v>
      </c>
      <c r="E712" s="18" t="s">
        <v>1523</v>
      </c>
      <c r="F712" s="11" t="s">
        <v>1524</v>
      </c>
      <c r="G712" s="11" t="s">
        <v>113</v>
      </c>
      <c r="H712" s="11" t="s">
        <v>1426</v>
      </c>
      <c r="I712" s="11" t="s">
        <v>114</v>
      </c>
      <c r="J712" s="17" t="s">
        <v>103</v>
      </c>
      <c r="K712" s="17">
        <v>0</v>
      </c>
      <c r="L712" s="17">
        <v>0</v>
      </c>
      <c r="M712" s="17">
        <v>0</v>
      </c>
      <c r="N712" s="17">
        <v>160</v>
      </c>
      <c r="O712" s="26">
        <v>4</v>
      </c>
      <c r="P712" s="26">
        <v>0</v>
      </c>
      <c r="Q712" s="25">
        <v>0</v>
      </c>
      <c r="R712" s="26">
        <v>0</v>
      </c>
      <c r="S712" s="26">
        <v>0</v>
      </c>
      <c r="T712" s="34">
        <v>200</v>
      </c>
      <c r="U712" s="35">
        <v>100</v>
      </c>
      <c r="V712" s="17">
        <v>10</v>
      </c>
      <c r="W712" s="17">
        <v>40</v>
      </c>
      <c r="X712" s="17">
        <v>60</v>
      </c>
      <c r="Y712" s="17">
        <v>60</v>
      </c>
      <c r="Z712" s="13">
        <v>20</v>
      </c>
      <c r="AA712" s="9"/>
      <c r="AB712" s="9">
        <v>100</v>
      </c>
      <c r="AC712" s="9">
        <v>0</v>
      </c>
      <c r="AD712" s="9">
        <v>0</v>
      </c>
      <c r="AE712" s="9">
        <v>0</v>
      </c>
      <c r="AF712" s="9">
        <v>0</v>
      </c>
      <c r="AG712" s="9">
        <v>0</v>
      </c>
      <c r="AH712" s="9">
        <v>0</v>
      </c>
      <c r="AI712" s="9">
        <v>0</v>
      </c>
      <c r="AJ712" s="9">
        <v>0</v>
      </c>
      <c r="AK712" s="9"/>
      <c r="AL712" s="9"/>
      <c r="AM712" s="9"/>
      <c r="AN712" s="44">
        <f t="shared" si="56"/>
        <v>750</v>
      </c>
      <c r="AO712" s="9" t="str">
        <f>VLOOKUP(H712,'[1]3.公布版'!$H:$AN,33,0)</f>
        <v>外科</v>
      </c>
      <c r="AP712" s="9">
        <f t="shared" si="57"/>
        <v>54</v>
      </c>
      <c r="AQ712" s="9">
        <f>COUNTIF(AO:AO,AO712)</f>
        <v>133</v>
      </c>
      <c r="AR712" s="46">
        <f t="shared" si="58"/>
        <v>0.406015037593985</v>
      </c>
      <c r="AS712" s="47">
        <f t="shared" si="59"/>
        <v>1</v>
      </c>
      <c r="AT712" s="9">
        <v>1200</v>
      </c>
      <c r="AU712" s="9">
        <v>21</v>
      </c>
      <c r="AV712" s="48">
        <f t="shared" si="55"/>
        <v>1200</v>
      </c>
      <c r="AW712" s="9"/>
    </row>
    <row r="713" s="2" customFormat="1" ht="22" customHeight="1" spans="1:49">
      <c r="A713" s="9"/>
      <c r="B713" s="9"/>
      <c r="C713" s="9" t="s">
        <v>394</v>
      </c>
      <c r="D713" s="9">
        <v>707</v>
      </c>
      <c r="E713" s="18" t="s">
        <v>1525</v>
      </c>
      <c r="F713" s="11" t="s">
        <v>1526</v>
      </c>
      <c r="G713" s="11" t="s">
        <v>100</v>
      </c>
      <c r="H713" s="11" t="s">
        <v>1426</v>
      </c>
      <c r="I713" s="11" t="s">
        <v>102</v>
      </c>
      <c r="J713" s="17" t="s">
        <v>103</v>
      </c>
      <c r="K713" s="17">
        <v>0</v>
      </c>
      <c r="L713" s="17">
        <v>0</v>
      </c>
      <c r="M713" s="17">
        <v>0</v>
      </c>
      <c r="N713" s="17">
        <v>160</v>
      </c>
      <c r="O713" s="26">
        <v>4</v>
      </c>
      <c r="P713" s="26">
        <v>0</v>
      </c>
      <c r="Q713" s="25">
        <v>0</v>
      </c>
      <c r="R713" s="26">
        <v>0</v>
      </c>
      <c r="S713" s="26">
        <v>0</v>
      </c>
      <c r="T713" s="34">
        <v>200</v>
      </c>
      <c r="U713" s="35">
        <v>100</v>
      </c>
      <c r="V713" s="17">
        <v>10</v>
      </c>
      <c r="W713" s="17">
        <v>40</v>
      </c>
      <c r="X713" s="17">
        <v>60</v>
      </c>
      <c r="Y713" s="17">
        <v>60</v>
      </c>
      <c r="Z713" s="13">
        <v>20</v>
      </c>
      <c r="AA713" s="9"/>
      <c r="AB713" s="9">
        <v>100</v>
      </c>
      <c r="AC713" s="9">
        <v>0</v>
      </c>
      <c r="AD713" s="9">
        <v>0</v>
      </c>
      <c r="AE713" s="9">
        <v>0</v>
      </c>
      <c r="AF713" s="9">
        <v>0</v>
      </c>
      <c r="AG713" s="9">
        <v>0</v>
      </c>
      <c r="AH713" s="9">
        <v>0</v>
      </c>
      <c r="AI713" s="9">
        <v>0</v>
      </c>
      <c r="AJ713" s="9">
        <v>0</v>
      </c>
      <c r="AK713" s="9"/>
      <c r="AL713" s="9"/>
      <c r="AM713" s="9"/>
      <c r="AN713" s="44">
        <f t="shared" si="56"/>
        <v>750</v>
      </c>
      <c r="AO713" s="9" t="str">
        <f>VLOOKUP(H713,'[1]3.公布版'!$H:$AN,33,0)</f>
        <v>外科</v>
      </c>
      <c r="AP713" s="9">
        <f t="shared" si="57"/>
        <v>54</v>
      </c>
      <c r="AQ713" s="9">
        <f>COUNTIF(AO:AO,AO713)</f>
        <v>133</v>
      </c>
      <c r="AR713" s="46">
        <f t="shared" si="58"/>
        <v>0.406015037593985</v>
      </c>
      <c r="AS713" s="47">
        <f t="shared" si="59"/>
        <v>1</v>
      </c>
      <c r="AT713" s="9">
        <v>1200</v>
      </c>
      <c r="AU713" s="9">
        <v>21</v>
      </c>
      <c r="AV713" s="48">
        <f t="shared" si="55"/>
        <v>1200</v>
      </c>
      <c r="AW713" s="9"/>
    </row>
    <row r="714" s="2" customFormat="1" ht="22" customHeight="1" spans="1:49">
      <c r="A714" s="9"/>
      <c r="B714" s="9"/>
      <c r="C714" s="9" t="s">
        <v>329</v>
      </c>
      <c r="D714" s="9">
        <v>708</v>
      </c>
      <c r="E714" s="11" t="s">
        <v>1527</v>
      </c>
      <c r="F714" s="11">
        <v>121034</v>
      </c>
      <c r="G714" s="11" t="s">
        <v>100</v>
      </c>
      <c r="H714" s="11" t="s">
        <v>1426</v>
      </c>
      <c r="I714" s="11" t="s">
        <v>114</v>
      </c>
      <c r="J714" s="11" t="s">
        <v>103</v>
      </c>
      <c r="K714" s="11">
        <v>0</v>
      </c>
      <c r="L714" s="11">
        <v>0</v>
      </c>
      <c r="M714" s="11">
        <v>0</v>
      </c>
      <c r="N714" s="11">
        <v>160</v>
      </c>
      <c r="O714" s="26">
        <v>0</v>
      </c>
      <c r="P714" s="26">
        <v>7</v>
      </c>
      <c r="Q714" s="25">
        <v>0</v>
      </c>
      <c r="R714" s="26">
        <v>0</v>
      </c>
      <c r="S714" s="26">
        <v>0</v>
      </c>
      <c r="T714" s="31">
        <v>140</v>
      </c>
      <c r="U714" s="32">
        <v>100</v>
      </c>
      <c r="V714" s="11">
        <v>0</v>
      </c>
      <c r="W714" s="11">
        <v>0</v>
      </c>
      <c r="X714" s="11">
        <v>0</v>
      </c>
      <c r="Y714" s="11">
        <v>0</v>
      </c>
      <c r="Z714" s="11">
        <v>0</v>
      </c>
      <c r="AA714" s="9"/>
      <c r="AB714" s="9">
        <v>100</v>
      </c>
      <c r="AC714" s="9">
        <v>150</v>
      </c>
      <c r="AD714" s="9">
        <v>100</v>
      </c>
      <c r="AE714" s="9">
        <v>0</v>
      </c>
      <c r="AF714" s="9">
        <v>0</v>
      </c>
      <c r="AG714" s="9">
        <v>0</v>
      </c>
      <c r="AH714" s="9">
        <v>0</v>
      </c>
      <c r="AI714" s="9">
        <v>0</v>
      </c>
      <c r="AJ714" s="9">
        <v>0</v>
      </c>
      <c r="AK714" s="9"/>
      <c r="AL714" s="9"/>
      <c r="AM714" s="9"/>
      <c r="AN714" s="44">
        <f t="shared" si="56"/>
        <v>750</v>
      </c>
      <c r="AO714" s="9" t="str">
        <f>VLOOKUP(H714,'[1]3.公布版'!$H:$AN,33,0)</f>
        <v>外科</v>
      </c>
      <c r="AP714" s="9">
        <f t="shared" si="57"/>
        <v>54</v>
      </c>
      <c r="AQ714" s="9">
        <f>COUNTIF(AO:AO,AO714)</f>
        <v>133</v>
      </c>
      <c r="AR714" s="46">
        <f t="shared" si="58"/>
        <v>0.406015037593985</v>
      </c>
      <c r="AS714" s="47">
        <f t="shared" si="59"/>
        <v>1</v>
      </c>
      <c r="AT714" s="9">
        <v>1200</v>
      </c>
      <c r="AU714" s="9">
        <v>21</v>
      </c>
      <c r="AV714" s="48">
        <f t="shared" si="55"/>
        <v>1200</v>
      </c>
      <c r="AW714" s="9"/>
    </row>
    <row r="715" s="2" customFormat="1" ht="22" customHeight="1" spans="1:49">
      <c r="A715" s="9"/>
      <c r="B715" s="9"/>
      <c r="C715" s="9" t="s">
        <v>329</v>
      </c>
      <c r="D715" s="9">
        <v>709</v>
      </c>
      <c r="E715" s="11" t="s">
        <v>1528</v>
      </c>
      <c r="F715" s="11" t="s">
        <v>1529</v>
      </c>
      <c r="G715" s="11" t="s">
        <v>113</v>
      </c>
      <c r="H715" s="11" t="s">
        <v>1426</v>
      </c>
      <c r="I715" s="11" t="s">
        <v>114</v>
      </c>
      <c r="J715" s="11" t="s">
        <v>103</v>
      </c>
      <c r="K715" s="11">
        <v>0</v>
      </c>
      <c r="L715" s="11">
        <v>0</v>
      </c>
      <c r="M715" s="11">
        <v>0</v>
      </c>
      <c r="N715" s="11">
        <v>160</v>
      </c>
      <c r="O715" s="26">
        <v>0</v>
      </c>
      <c r="P715" s="26">
        <v>4</v>
      </c>
      <c r="Q715" s="25">
        <v>0</v>
      </c>
      <c r="R715" s="26">
        <v>0</v>
      </c>
      <c r="S715" s="26">
        <v>0</v>
      </c>
      <c r="T715" s="31">
        <v>80</v>
      </c>
      <c r="U715" s="32">
        <v>100</v>
      </c>
      <c r="V715" s="11">
        <v>0</v>
      </c>
      <c r="W715" s="11">
        <v>60</v>
      </c>
      <c r="X715" s="11">
        <v>60</v>
      </c>
      <c r="Y715" s="11">
        <v>30</v>
      </c>
      <c r="Z715" s="11">
        <v>0</v>
      </c>
      <c r="AA715" s="9"/>
      <c r="AB715" s="9">
        <v>100</v>
      </c>
      <c r="AC715" s="9">
        <v>150</v>
      </c>
      <c r="AD715" s="9">
        <v>0</v>
      </c>
      <c r="AE715" s="9">
        <v>0</v>
      </c>
      <c r="AF715" s="9">
        <v>0</v>
      </c>
      <c r="AG715" s="9">
        <v>0</v>
      </c>
      <c r="AH715" s="9">
        <v>0</v>
      </c>
      <c r="AI715" s="9">
        <v>0</v>
      </c>
      <c r="AJ715" s="9">
        <v>0</v>
      </c>
      <c r="AK715" s="9"/>
      <c r="AL715" s="9"/>
      <c r="AM715" s="9"/>
      <c r="AN715" s="44">
        <f t="shared" si="56"/>
        <v>740</v>
      </c>
      <c r="AO715" s="9" t="str">
        <f>VLOOKUP(H715,'[1]3.公布版'!$H:$AN,33,0)</f>
        <v>外科</v>
      </c>
      <c r="AP715" s="9">
        <f t="shared" si="57"/>
        <v>57</v>
      </c>
      <c r="AQ715" s="9">
        <f>COUNTIF(AO:AO,AO715)</f>
        <v>133</v>
      </c>
      <c r="AR715" s="46">
        <f t="shared" si="58"/>
        <v>0.428571428571429</v>
      </c>
      <c r="AS715" s="47">
        <f t="shared" si="59"/>
        <v>1</v>
      </c>
      <c r="AT715" s="9">
        <v>1200</v>
      </c>
      <c r="AU715" s="9">
        <v>21</v>
      </c>
      <c r="AV715" s="48">
        <f t="shared" si="55"/>
        <v>1200</v>
      </c>
      <c r="AW715" s="9"/>
    </row>
    <row r="716" s="2" customFormat="1" ht="22" customHeight="1" spans="1:49">
      <c r="A716" s="9"/>
      <c r="B716" s="9"/>
      <c r="C716" s="9" t="s">
        <v>329</v>
      </c>
      <c r="D716" s="9">
        <v>710</v>
      </c>
      <c r="E716" s="11" t="s">
        <v>1530</v>
      </c>
      <c r="F716" s="11" t="s">
        <v>1531</v>
      </c>
      <c r="G716" s="11" t="s">
        <v>100</v>
      </c>
      <c r="H716" s="11" t="s">
        <v>1426</v>
      </c>
      <c r="I716" s="11" t="s">
        <v>114</v>
      </c>
      <c r="J716" s="11" t="s">
        <v>103</v>
      </c>
      <c r="K716" s="11">
        <v>0</v>
      </c>
      <c r="L716" s="11">
        <v>0</v>
      </c>
      <c r="M716" s="11">
        <v>0</v>
      </c>
      <c r="N716" s="11">
        <v>160</v>
      </c>
      <c r="O716" s="26">
        <v>0</v>
      </c>
      <c r="P716" s="26">
        <v>4</v>
      </c>
      <c r="Q716" s="25">
        <v>0</v>
      </c>
      <c r="R716" s="26">
        <v>0</v>
      </c>
      <c r="S716" s="26">
        <v>0</v>
      </c>
      <c r="T716" s="31">
        <v>80</v>
      </c>
      <c r="U716" s="32">
        <v>100</v>
      </c>
      <c r="V716" s="11">
        <v>10</v>
      </c>
      <c r="W716" s="11">
        <v>0</v>
      </c>
      <c r="X716" s="11">
        <v>0</v>
      </c>
      <c r="Y716" s="11">
        <v>0</v>
      </c>
      <c r="Z716" s="11">
        <v>0</v>
      </c>
      <c r="AA716" s="9"/>
      <c r="AB716" s="9">
        <v>100</v>
      </c>
      <c r="AC716" s="9">
        <v>150</v>
      </c>
      <c r="AD716" s="9">
        <v>100</v>
      </c>
      <c r="AE716" s="9">
        <v>0</v>
      </c>
      <c r="AF716" s="9">
        <v>0</v>
      </c>
      <c r="AG716" s="9">
        <v>0</v>
      </c>
      <c r="AH716" s="9">
        <v>0</v>
      </c>
      <c r="AI716" s="9">
        <v>0</v>
      </c>
      <c r="AJ716" s="9">
        <v>0</v>
      </c>
      <c r="AK716" s="9"/>
      <c r="AL716" s="9"/>
      <c r="AM716" s="9"/>
      <c r="AN716" s="44">
        <f t="shared" si="56"/>
        <v>700</v>
      </c>
      <c r="AO716" s="9" t="str">
        <f>VLOOKUP(H716,'[1]3.公布版'!$H:$AN,33,0)</f>
        <v>外科</v>
      </c>
      <c r="AP716" s="9">
        <f t="shared" si="57"/>
        <v>58</v>
      </c>
      <c r="AQ716" s="9">
        <f>COUNTIF(AO:AO,AO716)</f>
        <v>133</v>
      </c>
      <c r="AR716" s="46">
        <f t="shared" si="58"/>
        <v>0.43609022556391</v>
      </c>
      <c r="AS716" s="47">
        <f t="shared" si="59"/>
        <v>1</v>
      </c>
      <c r="AT716" s="9">
        <v>1200</v>
      </c>
      <c r="AU716" s="9">
        <v>21</v>
      </c>
      <c r="AV716" s="48">
        <f t="shared" si="55"/>
        <v>1200</v>
      </c>
      <c r="AW716" s="9"/>
    </row>
    <row r="717" s="2" customFormat="1" ht="22" customHeight="1" spans="1:49">
      <c r="A717" s="9"/>
      <c r="B717" s="9"/>
      <c r="C717" s="9" t="s">
        <v>329</v>
      </c>
      <c r="D717" s="9">
        <v>711</v>
      </c>
      <c r="E717" s="11" t="s">
        <v>1532</v>
      </c>
      <c r="F717" s="11" t="s">
        <v>1533</v>
      </c>
      <c r="G717" s="11" t="s">
        <v>113</v>
      </c>
      <c r="H717" s="11" t="s">
        <v>1426</v>
      </c>
      <c r="I717" s="11" t="s">
        <v>102</v>
      </c>
      <c r="J717" s="11" t="s">
        <v>103</v>
      </c>
      <c r="K717" s="11">
        <v>0</v>
      </c>
      <c r="L717" s="11">
        <v>0</v>
      </c>
      <c r="M717" s="11">
        <v>0</v>
      </c>
      <c r="N717" s="11">
        <v>160</v>
      </c>
      <c r="O717" s="26">
        <v>0</v>
      </c>
      <c r="P717" s="25">
        <v>5</v>
      </c>
      <c r="Q717" s="25">
        <v>0</v>
      </c>
      <c r="R717" s="26">
        <v>0</v>
      </c>
      <c r="S717" s="26">
        <v>0</v>
      </c>
      <c r="T717" s="31">
        <v>100</v>
      </c>
      <c r="U717" s="32">
        <v>100</v>
      </c>
      <c r="V717" s="11">
        <v>0</v>
      </c>
      <c r="W717" s="11">
        <v>20</v>
      </c>
      <c r="X717" s="11">
        <v>0</v>
      </c>
      <c r="Y717" s="11">
        <v>30</v>
      </c>
      <c r="Z717" s="11">
        <v>0</v>
      </c>
      <c r="AA717" s="9"/>
      <c r="AB717" s="9">
        <v>100</v>
      </c>
      <c r="AC717" s="9">
        <v>150</v>
      </c>
      <c r="AD717" s="9">
        <v>0</v>
      </c>
      <c r="AE717" s="9">
        <v>0</v>
      </c>
      <c r="AF717" s="9">
        <v>0</v>
      </c>
      <c r="AG717" s="9">
        <v>0</v>
      </c>
      <c r="AH717" s="9">
        <v>0</v>
      </c>
      <c r="AI717" s="9">
        <v>0</v>
      </c>
      <c r="AJ717" s="9">
        <v>0</v>
      </c>
      <c r="AK717" s="9"/>
      <c r="AL717" s="9"/>
      <c r="AM717" s="9"/>
      <c r="AN717" s="44">
        <f t="shared" si="56"/>
        <v>660</v>
      </c>
      <c r="AO717" s="9" t="str">
        <f>VLOOKUP(H717,'[1]3.公布版'!$H:$AN,33,0)</f>
        <v>外科</v>
      </c>
      <c r="AP717" s="9">
        <f t="shared" si="57"/>
        <v>59</v>
      </c>
      <c r="AQ717" s="9">
        <f>COUNTIF(AO:AO,AO717)</f>
        <v>133</v>
      </c>
      <c r="AR717" s="46">
        <f t="shared" si="58"/>
        <v>0.443609022556391</v>
      </c>
      <c r="AS717" s="47">
        <f t="shared" si="59"/>
        <v>1</v>
      </c>
      <c r="AT717" s="9">
        <v>1200</v>
      </c>
      <c r="AU717" s="9">
        <v>21</v>
      </c>
      <c r="AV717" s="48">
        <f t="shared" si="55"/>
        <v>1200</v>
      </c>
      <c r="AW717" s="9"/>
    </row>
    <row r="718" s="2" customFormat="1" ht="22" customHeight="1" spans="1:49">
      <c r="A718" s="9"/>
      <c r="B718" s="9"/>
      <c r="C718" s="9" t="s">
        <v>394</v>
      </c>
      <c r="D718" s="9">
        <v>712</v>
      </c>
      <c r="E718" s="19" t="s">
        <v>1534</v>
      </c>
      <c r="F718" s="11" t="s">
        <v>1535</v>
      </c>
      <c r="G718" s="11" t="s">
        <v>113</v>
      </c>
      <c r="H718" s="11" t="s">
        <v>1426</v>
      </c>
      <c r="I718" s="11" t="s">
        <v>102</v>
      </c>
      <c r="J718" s="17" t="s">
        <v>103</v>
      </c>
      <c r="K718" s="17">
        <v>0</v>
      </c>
      <c r="L718" s="17">
        <v>0</v>
      </c>
      <c r="M718" s="17">
        <v>0</v>
      </c>
      <c r="N718" s="17">
        <v>160</v>
      </c>
      <c r="O718" s="26">
        <v>4</v>
      </c>
      <c r="P718" s="26">
        <v>0</v>
      </c>
      <c r="Q718" s="25">
        <v>0</v>
      </c>
      <c r="R718" s="26">
        <v>0</v>
      </c>
      <c r="S718" s="26">
        <v>0</v>
      </c>
      <c r="T718" s="34">
        <v>200</v>
      </c>
      <c r="U718" s="35">
        <v>100</v>
      </c>
      <c r="V718" s="17">
        <v>10</v>
      </c>
      <c r="W718" s="17">
        <v>40</v>
      </c>
      <c r="X718" s="17">
        <v>60</v>
      </c>
      <c r="Y718" s="17">
        <v>60</v>
      </c>
      <c r="Z718" s="13">
        <v>20</v>
      </c>
      <c r="AA718" s="9"/>
      <c r="AB718" s="9">
        <v>0</v>
      </c>
      <c r="AC718" s="9">
        <v>0</v>
      </c>
      <c r="AD718" s="9">
        <v>0</v>
      </c>
      <c r="AE718" s="9">
        <v>0</v>
      </c>
      <c r="AF718" s="9">
        <v>0</v>
      </c>
      <c r="AG718" s="9">
        <v>0</v>
      </c>
      <c r="AH718" s="9">
        <v>0</v>
      </c>
      <c r="AI718" s="9">
        <v>0</v>
      </c>
      <c r="AJ718" s="9">
        <v>0</v>
      </c>
      <c r="AK718" s="9"/>
      <c r="AL718" s="9"/>
      <c r="AM718" s="9"/>
      <c r="AN718" s="44">
        <f t="shared" si="56"/>
        <v>650</v>
      </c>
      <c r="AO718" s="9" t="str">
        <f>VLOOKUP(H718,'[1]3.公布版'!$H:$AN,33,0)</f>
        <v>外科</v>
      </c>
      <c r="AP718" s="9">
        <f t="shared" si="57"/>
        <v>60</v>
      </c>
      <c r="AQ718" s="9">
        <f>COUNTIF(AO:AO,AO718)</f>
        <v>133</v>
      </c>
      <c r="AR718" s="46">
        <f t="shared" si="58"/>
        <v>0.451127819548872</v>
      </c>
      <c r="AS718" s="47">
        <f t="shared" si="59"/>
        <v>1</v>
      </c>
      <c r="AT718" s="9">
        <v>1200</v>
      </c>
      <c r="AU718" s="9">
        <v>21</v>
      </c>
      <c r="AV718" s="48">
        <f t="shared" si="55"/>
        <v>1200</v>
      </c>
      <c r="AW718" s="9"/>
    </row>
    <row r="719" s="2" customFormat="1" ht="22" customHeight="1" spans="1:49">
      <c r="A719" s="9"/>
      <c r="B719" s="9"/>
      <c r="C719" s="9" t="s">
        <v>394</v>
      </c>
      <c r="D719" s="9">
        <v>713</v>
      </c>
      <c r="E719" s="19" t="s">
        <v>1536</v>
      </c>
      <c r="F719" s="11" t="s">
        <v>1537</v>
      </c>
      <c r="G719" s="11" t="s">
        <v>113</v>
      </c>
      <c r="H719" s="11" t="s">
        <v>1426</v>
      </c>
      <c r="I719" s="11" t="s">
        <v>102</v>
      </c>
      <c r="J719" s="17" t="s">
        <v>103</v>
      </c>
      <c r="K719" s="17">
        <v>0</v>
      </c>
      <c r="L719" s="17">
        <v>0</v>
      </c>
      <c r="M719" s="17">
        <v>0</v>
      </c>
      <c r="N719" s="17">
        <v>160</v>
      </c>
      <c r="O719" s="26">
        <v>4</v>
      </c>
      <c r="P719" s="26">
        <v>0</v>
      </c>
      <c r="Q719" s="25">
        <v>0</v>
      </c>
      <c r="R719" s="26">
        <v>0</v>
      </c>
      <c r="S719" s="26">
        <v>0</v>
      </c>
      <c r="T719" s="34">
        <v>200</v>
      </c>
      <c r="U719" s="35">
        <v>100</v>
      </c>
      <c r="V719" s="17">
        <v>10</v>
      </c>
      <c r="W719" s="17">
        <v>40</v>
      </c>
      <c r="X719" s="17">
        <v>60</v>
      </c>
      <c r="Y719" s="17">
        <v>60</v>
      </c>
      <c r="Z719" s="13">
        <v>20</v>
      </c>
      <c r="AA719" s="9"/>
      <c r="AB719" s="9">
        <v>0</v>
      </c>
      <c r="AC719" s="9">
        <v>0</v>
      </c>
      <c r="AD719" s="9">
        <v>0</v>
      </c>
      <c r="AE719" s="9">
        <v>0</v>
      </c>
      <c r="AF719" s="9">
        <v>0</v>
      </c>
      <c r="AG719" s="9">
        <v>0</v>
      </c>
      <c r="AH719" s="9">
        <v>0</v>
      </c>
      <c r="AI719" s="9">
        <v>0</v>
      </c>
      <c r="AJ719" s="9">
        <v>0</v>
      </c>
      <c r="AK719" s="9"/>
      <c r="AL719" s="9"/>
      <c r="AM719" s="9"/>
      <c r="AN719" s="44">
        <f t="shared" si="56"/>
        <v>650</v>
      </c>
      <c r="AO719" s="9" t="str">
        <f>VLOOKUP(H719,'[1]3.公布版'!$H:$AN,33,0)</f>
        <v>外科</v>
      </c>
      <c r="AP719" s="9">
        <f t="shared" si="57"/>
        <v>60</v>
      </c>
      <c r="AQ719" s="9">
        <f>COUNTIF(AO:AO,AO719)</f>
        <v>133</v>
      </c>
      <c r="AR719" s="46">
        <f t="shared" si="58"/>
        <v>0.451127819548872</v>
      </c>
      <c r="AS719" s="47">
        <f t="shared" si="59"/>
        <v>1</v>
      </c>
      <c r="AT719" s="9">
        <v>1200</v>
      </c>
      <c r="AU719" s="9">
        <v>21</v>
      </c>
      <c r="AV719" s="48">
        <f t="shared" si="55"/>
        <v>1200</v>
      </c>
      <c r="AW719" s="9"/>
    </row>
    <row r="720" s="2" customFormat="1" ht="22" customHeight="1" spans="1:49">
      <c r="A720" s="9"/>
      <c r="B720" s="9"/>
      <c r="C720" s="9" t="s">
        <v>394</v>
      </c>
      <c r="D720" s="9">
        <v>714</v>
      </c>
      <c r="E720" s="19" t="s">
        <v>1538</v>
      </c>
      <c r="F720" s="11" t="s">
        <v>1539</v>
      </c>
      <c r="G720" s="11" t="s">
        <v>113</v>
      </c>
      <c r="H720" s="11" t="s">
        <v>1426</v>
      </c>
      <c r="I720" s="11" t="s">
        <v>102</v>
      </c>
      <c r="J720" s="17" t="s">
        <v>103</v>
      </c>
      <c r="K720" s="17">
        <v>0</v>
      </c>
      <c r="L720" s="17">
        <v>0</v>
      </c>
      <c r="M720" s="17">
        <v>0</v>
      </c>
      <c r="N720" s="17">
        <v>160</v>
      </c>
      <c r="O720" s="26">
        <v>4</v>
      </c>
      <c r="P720" s="26">
        <v>0</v>
      </c>
      <c r="Q720" s="25">
        <v>0</v>
      </c>
      <c r="R720" s="26">
        <v>0</v>
      </c>
      <c r="S720" s="26">
        <v>0</v>
      </c>
      <c r="T720" s="34">
        <v>200</v>
      </c>
      <c r="U720" s="35">
        <v>100</v>
      </c>
      <c r="V720" s="17">
        <v>10</v>
      </c>
      <c r="W720" s="17">
        <v>40</v>
      </c>
      <c r="X720" s="17">
        <v>60</v>
      </c>
      <c r="Y720" s="17">
        <v>60</v>
      </c>
      <c r="Z720" s="13">
        <v>20</v>
      </c>
      <c r="AA720" s="9"/>
      <c r="AB720" s="9">
        <v>0</v>
      </c>
      <c r="AC720" s="9">
        <v>0</v>
      </c>
      <c r="AD720" s="9">
        <v>0</v>
      </c>
      <c r="AE720" s="9">
        <v>0</v>
      </c>
      <c r="AF720" s="9">
        <v>0</v>
      </c>
      <c r="AG720" s="9">
        <v>0</v>
      </c>
      <c r="AH720" s="9">
        <v>0</v>
      </c>
      <c r="AI720" s="9">
        <v>0</v>
      </c>
      <c r="AJ720" s="9">
        <v>0</v>
      </c>
      <c r="AK720" s="9"/>
      <c r="AL720" s="9"/>
      <c r="AM720" s="9"/>
      <c r="AN720" s="44">
        <f t="shared" si="56"/>
        <v>650</v>
      </c>
      <c r="AO720" s="9" t="str">
        <f>VLOOKUP(H720,'[1]3.公布版'!$H:$AN,33,0)</f>
        <v>外科</v>
      </c>
      <c r="AP720" s="9">
        <f t="shared" si="57"/>
        <v>60</v>
      </c>
      <c r="AQ720" s="9">
        <f>COUNTIF(AO:AO,AO720)</f>
        <v>133</v>
      </c>
      <c r="AR720" s="46">
        <f t="shared" si="58"/>
        <v>0.451127819548872</v>
      </c>
      <c r="AS720" s="47">
        <f t="shared" si="59"/>
        <v>1</v>
      </c>
      <c r="AT720" s="9">
        <v>1200</v>
      </c>
      <c r="AU720" s="9">
        <v>21</v>
      </c>
      <c r="AV720" s="48">
        <f t="shared" si="55"/>
        <v>1200</v>
      </c>
      <c r="AW720" s="9"/>
    </row>
    <row r="721" s="2" customFormat="1" ht="22" customHeight="1" spans="1:49">
      <c r="A721" s="9"/>
      <c r="B721" s="9"/>
      <c r="C721" s="9" t="s">
        <v>394</v>
      </c>
      <c r="D721" s="9">
        <v>715</v>
      </c>
      <c r="E721" s="18" t="s">
        <v>1540</v>
      </c>
      <c r="F721" s="11" t="s">
        <v>1541</v>
      </c>
      <c r="G721" s="11" t="s">
        <v>113</v>
      </c>
      <c r="H721" s="11" t="s">
        <v>1426</v>
      </c>
      <c r="I721" s="11" t="s">
        <v>102</v>
      </c>
      <c r="J721" s="17" t="s">
        <v>103</v>
      </c>
      <c r="K721" s="17">
        <v>0</v>
      </c>
      <c r="L721" s="17">
        <v>0</v>
      </c>
      <c r="M721" s="17">
        <v>0</v>
      </c>
      <c r="N721" s="17">
        <v>160</v>
      </c>
      <c r="O721" s="26">
        <v>4</v>
      </c>
      <c r="P721" s="26">
        <v>0</v>
      </c>
      <c r="Q721" s="25">
        <v>0</v>
      </c>
      <c r="R721" s="26">
        <v>0</v>
      </c>
      <c r="S721" s="26">
        <v>0</v>
      </c>
      <c r="T721" s="34">
        <v>200</v>
      </c>
      <c r="U721" s="35">
        <v>100</v>
      </c>
      <c r="V721" s="17">
        <v>10</v>
      </c>
      <c r="W721" s="17">
        <v>40</v>
      </c>
      <c r="X721" s="17">
        <v>60</v>
      </c>
      <c r="Y721" s="17">
        <v>60</v>
      </c>
      <c r="Z721" s="13">
        <v>20</v>
      </c>
      <c r="AA721" s="9"/>
      <c r="AB721" s="9">
        <v>0</v>
      </c>
      <c r="AC721" s="9">
        <v>0</v>
      </c>
      <c r="AD721" s="9">
        <v>0</v>
      </c>
      <c r="AE721" s="9">
        <v>0</v>
      </c>
      <c r="AF721" s="9">
        <v>0</v>
      </c>
      <c r="AG721" s="9">
        <v>0</v>
      </c>
      <c r="AH721" s="9">
        <v>0</v>
      </c>
      <c r="AI721" s="9">
        <v>0</v>
      </c>
      <c r="AJ721" s="9">
        <v>0</v>
      </c>
      <c r="AK721" s="9"/>
      <c r="AL721" s="9"/>
      <c r="AM721" s="9"/>
      <c r="AN721" s="44">
        <f t="shared" si="56"/>
        <v>650</v>
      </c>
      <c r="AO721" s="9" t="str">
        <f>VLOOKUP(H721,'[1]3.公布版'!$H:$AN,33,0)</f>
        <v>外科</v>
      </c>
      <c r="AP721" s="9">
        <f t="shared" si="57"/>
        <v>60</v>
      </c>
      <c r="AQ721" s="9">
        <f>COUNTIF(AO:AO,AO721)</f>
        <v>133</v>
      </c>
      <c r="AR721" s="46">
        <f t="shared" si="58"/>
        <v>0.451127819548872</v>
      </c>
      <c r="AS721" s="47">
        <f t="shared" si="59"/>
        <v>1</v>
      </c>
      <c r="AT721" s="9">
        <v>1200</v>
      </c>
      <c r="AU721" s="9">
        <v>21</v>
      </c>
      <c r="AV721" s="48">
        <f t="shared" si="55"/>
        <v>1200</v>
      </c>
      <c r="AW721" s="9"/>
    </row>
    <row r="722" s="2" customFormat="1" ht="22" customHeight="1" spans="1:49">
      <c r="A722" s="9"/>
      <c r="B722" s="9"/>
      <c r="C722" s="9" t="s">
        <v>394</v>
      </c>
      <c r="D722" s="9">
        <v>716</v>
      </c>
      <c r="E722" s="19" t="s">
        <v>1542</v>
      </c>
      <c r="F722" s="11" t="s">
        <v>1543</v>
      </c>
      <c r="G722" s="11" t="s">
        <v>113</v>
      </c>
      <c r="H722" s="11" t="s">
        <v>1426</v>
      </c>
      <c r="I722" s="11" t="s">
        <v>114</v>
      </c>
      <c r="J722" s="17" t="s">
        <v>103</v>
      </c>
      <c r="K722" s="17">
        <v>0</v>
      </c>
      <c r="L722" s="17">
        <v>0</v>
      </c>
      <c r="M722" s="17">
        <v>0</v>
      </c>
      <c r="N722" s="17">
        <v>160</v>
      </c>
      <c r="O722" s="26">
        <v>4</v>
      </c>
      <c r="P722" s="26">
        <v>0</v>
      </c>
      <c r="Q722" s="25">
        <v>0</v>
      </c>
      <c r="R722" s="26">
        <v>0</v>
      </c>
      <c r="S722" s="26">
        <v>0</v>
      </c>
      <c r="T722" s="34">
        <v>200</v>
      </c>
      <c r="U722" s="35">
        <v>100</v>
      </c>
      <c r="V722" s="17">
        <v>10</v>
      </c>
      <c r="W722" s="17">
        <v>40</v>
      </c>
      <c r="X722" s="17">
        <v>60</v>
      </c>
      <c r="Y722" s="17">
        <v>60</v>
      </c>
      <c r="Z722" s="13">
        <v>20</v>
      </c>
      <c r="AA722" s="9"/>
      <c r="AB722" s="9">
        <v>0</v>
      </c>
      <c r="AC722" s="9">
        <v>0</v>
      </c>
      <c r="AD722" s="9">
        <v>0</v>
      </c>
      <c r="AE722" s="9">
        <v>0</v>
      </c>
      <c r="AF722" s="9">
        <v>0</v>
      </c>
      <c r="AG722" s="9">
        <v>0</v>
      </c>
      <c r="AH722" s="9">
        <v>0</v>
      </c>
      <c r="AI722" s="9">
        <v>0</v>
      </c>
      <c r="AJ722" s="9">
        <v>0</v>
      </c>
      <c r="AK722" s="9"/>
      <c r="AL722" s="9"/>
      <c r="AM722" s="9"/>
      <c r="AN722" s="44">
        <f t="shared" si="56"/>
        <v>650</v>
      </c>
      <c r="AO722" s="9" t="str">
        <f>VLOOKUP(H722,'[1]3.公布版'!$H:$AN,33,0)</f>
        <v>外科</v>
      </c>
      <c r="AP722" s="9">
        <f t="shared" si="57"/>
        <v>60</v>
      </c>
      <c r="AQ722" s="9">
        <f>COUNTIF(AO:AO,AO722)</f>
        <v>133</v>
      </c>
      <c r="AR722" s="46">
        <f t="shared" si="58"/>
        <v>0.451127819548872</v>
      </c>
      <c r="AS722" s="47">
        <f t="shared" si="59"/>
        <v>1</v>
      </c>
      <c r="AT722" s="9">
        <v>1200</v>
      </c>
      <c r="AU722" s="9">
        <v>21</v>
      </c>
      <c r="AV722" s="48">
        <f t="shared" si="55"/>
        <v>1200</v>
      </c>
      <c r="AW722" s="9"/>
    </row>
    <row r="723" s="2" customFormat="1" ht="22" customHeight="1" spans="1:49">
      <c r="A723" s="9"/>
      <c r="B723" s="9"/>
      <c r="C723" s="9" t="s">
        <v>394</v>
      </c>
      <c r="D723" s="9">
        <v>717</v>
      </c>
      <c r="E723" s="15" t="s">
        <v>1544</v>
      </c>
      <c r="F723" s="11" t="s">
        <v>1545</v>
      </c>
      <c r="G723" s="11" t="s">
        <v>113</v>
      </c>
      <c r="H723" s="11" t="s">
        <v>1426</v>
      </c>
      <c r="I723" s="11" t="s">
        <v>114</v>
      </c>
      <c r="J723" s="17" t="s">
        <v>103</v>
      </c>
      <c r="K723" s="17">
        <v>0</v>
      </c>
      <c r="L723" s="17">
        <v>0</v>
      </c>
      <c r="M723" s="17">
        <v>0</v>
      </c>
      <c r="N723" s="17">
        <v>160</v>
      </c>
      <c r="O723" s="26">
        <v>4</v>
      </c>
      <c r="P723" s="26">
        <v>0</v>
      </c>
      <c r="Q723" s="25">
        <v>0</v>
      </c>
      <c r="R723" s="26">
        <v>0</v>
      </c>
      <c r="S723" s="26">
        <v>0</v>
      </c>
      <c r="T723" s="34">
        <v>200</v>
      </c>
      <c r="U723" s="35">
        <v>100</v>
      </c>
      <c r="V723" s="17">
        <v>10</v>
      </c>
      <c r="W723" s="17">
        <v>40</v>
      </c>
      <c r="X723" s="17">
        <v>60</v>
      </c>
      <c r="Y723" s="17">
        <v>60</v>
      </c>
      <c r="Z723" s="13">
        <v>20</v>
      </c>
      <c r="AA723" s="9"/>
      <c r="AB723" s="9">
        <v>0</v>
      </c>
      <c r="AC723" s="9">
        <v>0</v>
      </c>
      <c r="AD723" s="9">
        <v>0</v>
      </c>
      <c r="AE723" s="9">
        <v>0</v>
      </c>
      <c r="AF723" s="9">
        <v>0</v>
      </c>
      <c r="AG723" s="9">
        <v>0</v>
      </c>
      <c r="AH723" s="9">
        <v>0</v>
      </c>
      <c r="AI723" s="9">
        <v>0</v>
      </c>
      <c r="AJ723" s="9">
        <v>0</v>
      </c>
      <c r="AK723" s="9"/>
      <c r="AL723" s="9"/>
      <c r="AM723" s="9"/>
      <c r="AN723" s="44">
        <f t="shared" si="56"/>
        <v>650</v>
      </c>
      <c r="AO723" s="9" t="str">
        <f>VLOOKUP(H723,'[1]3.公布版'!$H:$AN,33,0)</f>
        <v>外科</v>
      </c>
      <c r="AP723" s="9">
        <f t="shared" si="57"/>
        <v>60</v>
      </c>
      <c r="AQ723" s="9">
        <f>COUNTIF(AO:AO,AO723)</f>
        <v>133</v>
      </c>
      <c r="AR723" s="46">
        <f t="shared" si="58"/>
        <v>0.451127819548872</v>
      </c>
      <c r="AS723" s="47">
        <f t="shared" si="59"/>
        <v>1</v>
      </c>
      <c r="AT723" s="9">
        <v>1200</v>
      </c>
      <c r="AU723" s="9">
        <v>21</v>
      </c>
      <c r="AV723" s="48">
        <f t="shared" si="55"/>
        <v>1200</v>
      </c>
      <c r="AW723" s="9"/>
    </row>
    <row r="724" s="2" customFormat="1" ht="22" customHeight="1" spans="1:49">
      <c r="A724" s="9"/>
      <c r="B724" s="9"/>
      <c r="C724" s="9" t="s">
        <v>394</v>
      </c>
      <c r="D724" s="9">
        <v>718</v>
      </c>
      <c r="E724" s="18" t="s">
        <v>1546</v>
      </c>
      <c r="F724" s="11" t="s">
        <v>1547</v>
      </c>
      <c r="G724" s="11" t="s">
        <v>113</v>
      </c>
      <c r="H724" s="11" t="s">
        <v>1426</v>
      </c>
      <c r="I724" s="11" t="s">
        <v>102</v>
      </c>
      <c r="J724" s="17" t="s">
        <v>103</v>
      </c>
      <c r="K724" s="17">
        <v>0</v>
      </c>
      <c r="L724" s="17">
        <v>0</v>
      </c>
      <c r="M724" s="17">
        <v>0</v>
      </c>
      <c r="N724" s="17">
        <v>160</v>
      </c>
      <c r="O724" s="26">
        <v>4</v>
      </c>
      <c r="P724" s="26">
        <v>0</v>
      </c>
      <c r="Q724" s="25">
        <v>0</v>
      </c>
      <c r="R724" s="26">
        <v>0</v>
      </c>
      <c r="S724" s="26">
        <v>0</v>
      </c>
      <c r="T724" s="34">
        <v>200</v>
      </c>
      <c r="U724" s="35">
        <v>100</v>
      </c>
      <c r="V724" s="17">
        <v>10</v>
      </c>
      <c r="W724" s="17">
        <v>40</v>
      </c>
      <c r="X724" s="17">
        <v>60</v>
      </c>
      <c r="Y724" s="17">
        <v>60</v>
      </c>
      <c r="Z724" s="13">
        <v>20</v>
      </c>
      <c r="AA724" s="9"/>
      <c r="AB724" s="9">
        <v>0</v>
      </c>
      <c r="AC724" s="9">
        <v>0</v>
      </c>
      <c r="AD724" s="9">
        <v>0</v>
      </c>
      <c r="AE724" s="9">
        <v>0</v>
      </c>
      <c r="AF724" s="9">
        <v>0</v>
      </c>
      <c r="AG724" s="9">
        <v>0</v>
      </c>
      <c r="AH724" s="9">
        <v>0</v>
      </c>
      <c r="AI724" s="9">
        <v>0</v>
      </c>
      <c r="AJ724" s="9">
        <v>0</v>
      </c>
      <c r="AK724" s="9"/>
      <c r="AL724" s="9"/>
      <c r="AM724" s="9"/>
      <c r="AN724" s="44">
        <f t="shared" si="56"/>
        <v>650</v>
      </c>
      <c r="AO724" s="9" t="str">
        <f>VLOOKUP(H724,'[1]3.公布版'!$H:$AN,33,0)</f>
        <v>外科</v>
      </c>
      <c r="AP724" s="9">
        <f t="shared" si="57"/>
        <v>60</v>
      </c>
      <c r="AQ724" s="9">
        <f>COUNTIF(AO:AO,AO724)</f>
        <v>133</v>
      </c>
      <c r="AR724" s="46">
        <f t="shared" si="58"/>
        <v>0.451127819548872</v>
      </c>
      <c r="AS724" s="47">
        <f t="shared" si="59"/>
        <v>1</v>
      </c>
      <c r="AT724" s="9">
        <v>1200</v>
      </c>
      <c r="AU724" s="9">
        <v>21</v>
      </c>
      <c r="AV724" s="48">
        <f t="shared" si="55"/>
        <v>1200</v>
      </c>
      <c r="AW724" s="9"/>
    </row>
    <row r="725" s="2" customFormat="1" ht="22" customHeight="1" spans="1:49">
      <c r="A725" s="9"/>
      <c r="B725" s="9"/>
      <c r="C725" s="9" t="s">
        <v>329</v>
      </c>
      <c r="D725" s="9">
        <v>719</v>
      </c>
      <c r="E725" s="11" t="s">
        <v>1548</v>
      </c>
      <c r="F725" s="11" t="s">
        <v>1549</v>
      </c>
      <c r="G725" s="11" t="s">
        <v>113</v>
      </c>
      <c r="H725" s="11" t="s">
        <v>1426</v>
      </c>
      <c r="I725" s="11" t="s">
        <v>102</v>
      </c>
      <c r="J725" s="11" t="s">
        <v>103</v>
      </c>
      <c r="K725" s="11">
        <v>0</v>
      </c>
      <c r="L725" s="11">
        <v>0</v>
      </c>
      <c r="M725" s="11">
        <v>0</v>
      </c>
      <c r="N725" s="11">
        <v>160</v>
      </c>
      <c r="O725" s="26">
        <v>0</v>
      </c>
      <c r="P725" s="25">
        <v>5</v>
      </c>
      <c r="Q725" s="25">
        <v>0</v>
      </c>
      <c r="R725" s="26">
        <v>0</v>
      </c>
      <c r="S725" s="26">
        <v>0</v>
      </c>
      <c r="T725" s="31">
        <v>100</v>
      </c>
      <c r="U725" s="32">
        <v>100</v>
      </c>
      <c r="V725" s="11">
        <v>10</v>
      </c>
      <c r="W725" s="11">
        <v>80</v>
      </c>
      <c r="X725" s="11">
        <v>60</v>
      </c>
      <c r="Y725" s="11">
        <v>60</v>
      </c>
      <c r="Z725" s="11">
        <v>80</v>
      </c>
      <c r="AA725" s="9"/>
      <c r="AB725" s="9">
        <v>0</v>
      </c>
      <c r="AC725" s="9">
        <v>0</v>
      </c>
      <c r="AD725" s="9">
        <v>0</v>
      </c>
      <c r="AE725" s="9">
        <v>0</v>
      </c>
      <c r="AF725" s="9">
        <v>0</v>
      </c>
      <c r="AG725" s="9">
        <v>0</v>
      </c>
      <c r="AH725" s="9">
        <v>0</v>
      </c>
      <c r="AI725" s="9">
        <v>0</v>
      </c>
      <c r="AJ725" s="9">
        <v>0</v>
      </c>
      <c r="AK725" s="9"/>
      <c r="AL725" s="9"/>
      <c r="AM725" s="9"/>
      <c r="AN725" s="44">
        <f t="shared" si="56"/>
        <v>650</v>
      </c>
      <c r="AO725" s="9" t="str">
        <f>VLOOKUP(H725,'[1]3.公布版'!$H:$AN,33,0)</f>
        <v>外科</v>
      </c>
      <c r="AP725" s="9">
        <f t="shared" si="57"/>
        <v>60</v>
      </c>
      <c r="AQ725" s="9">
        <f>COUNTIF(AO:AO,AO725)</f>
        <v>133</v>
      </c>
      <c r="AR725" s="46">
        <f t="shared" si="58"/>
        <v>0.451127819548872</v>
      </c>
      <c r="AS725" s="47">
        <f t="shared" si="59"/>
        <v>1</v>
      </c>
      <c r="AT725" s="9">
        <v>1200</v>
      </c>
      <c r="AU725" s="9">
        <v>21</v>
      </c>
      <c r="AV725" s="48">
        <f t="shared" si="55"/>
        <v>1200</v>
      </c>
      <c r="AW725" s="9"/>
    </row>
    <row r="726" s="2" customFormat="1" ht="22" customHeight="1" spans="1:49">
      <c r="A726" s="9"/>
      <c r="B726" s="9"/>
      <c r="C726" s="9" t="s">
        <v>331</v>
      </c>
      <c r="D726" s="9">
        <v>720</v>
      </c>
      <c r="E726" s="17" t="s">
        <v>1550</v>
      </c>
      <c r="F726" s="11" t="s">
        <v>1551</v>
      </c>
      <c r="G726" s="11" t="s">
        <v>113</v>
      </c>
      <c r="H726" s="11" t="s">
        <v>1426</v>
      </c>
      <c r="I726" s="11" t="s">
        <v>114</v>
      </c>
      <c r="J726" s="11" t="s">
        <v>103</v>
      </c>
      <c r="K726" s="11">
        <v>0</v>
      </c>
      <c r="L726" s="11">
        <v>0</v>
      </c>
      <c r="M726" s="11">
        <v>0</v>
      </c>
      <c r="N726" s="11">
        <v>160</v>
      </c>
      <c r="O726" s="26">
        <v>0</v>
      </c>
      <c r="P726" s="26">
        <v>4</v>
      </c>
      <c r="Q726" s="26">
        <v>1</v>
      </c>
      <c r="R726" s="26">
        <v>0</v>
      </c>
      <c r="S726" s="26">
        <v>0</v>
      </c>
      <c r="T726" s="31">
        <v>100</v>
      </c>
      <c r="U726" s="32">
        <v>100</v>
      </c>
      <c r="V726" s="11">
        <v>10</v>
      </c>
      <c r="W726" s="11">
        <v>60</v>
      </c>
      <c r="X726" s="11">
        <v>60</v>
      </c>
      <c r="Y726" s="11">
        <v>60</v>
      </c>
      <c r="Z726" s="37">
        <v>0</v>
      </c>
      <c r="AA726" s="38"/>
      <c r="AB726" s="9">
        <v>100</v>
      </c>
      <c r="AC726" s="9">
        <v>0</v>
      </c>
      <c r="AD726" s="9">
        <v>0</v>
      </c>
      <c r="AE726" s="9">
        <v>0</v>
      </c>
      <c r="AF726" s="9">
        <v>0</v>
      </c>
      <c r="AG726" s="9">
        <v>0</v>
      </c>
      <c r="AH726" s="9">
        <v>0</v>
      </c>
      <c r="AI726" s="9">
        <v>0</v>
      </c>
      <c r="AJ726" s="9">
        <v>0</v>
      </c>
      <c r="AK726" s="9"/>
      <c r="AL726" s="9"/>
      <c r="AM726" s="9"/>
      <c r="AN726" s="44">
        <f t="shared" si="56"/>
        <v>650</v>
      </c>
      <c r="AO726" s="9" t="str">
        <f>VLOOKUP(H726,'[1]3.公布版'!$H:$AN,33,0)</f>
        <v>外科</v>
      </c>
      <c r="AP726" s="9">
        <f t="shared" si="57"/>
        <v>60</v>
      </c>
      <c r="AQ726" s="9">
        <f>COUNTIF(AO:AO,AO726)</f>
        <v>133</v>
      </c>
      <c r="AR726" s="46">
        <f t="shared" si="58"/>
        <v>0.451127819548872</v>
      </c>
      <c r="AS726" s="47">
        <f t="shared" si="59"/>
        <v>1</v>
      </c>
      <c r="AT726" s="9">
        <v>1200</v>
      </c>
      <c r="AU726" s="9">
        <v>21</v>
      </c>
      <c r="AV726" s="48">
        <f t="shared" si="55"/>
        <v>1200</v>
      </c>
      <c r="AW726" s="9"/>
    </row>
    <row r="727" s="2" customFormat="1" ht="22" customHeight="1" spans="1:49">
      <c r="A727" s="9"/>
      <c r="B727" s="9"/>
      <c r="C727" s="9" t="s">
        <v>331</v>
      </c>
      <c r="D727" s="9">
        <v>721</v>
      </c>
      <c r="E727" s="17" t="s">
        <v>1552</v>
      </c>
      <c r="F727" s="11" t="s">
        <v>1553</v>
      </c>
      <c r="G727" s="11" t="s">
        <v>100</v>
      </c>
      <c r="H727" s="11" t="s">
        <v>1426</v>
      </c>
      <c r="I727" s="11" t="s">
        <v>102</v>
      </c>
      <c r="J727" s="11" t="s">
        <v>103</v>
      </c>
      <c r="K727" s="11">
        <v>0</v>
      </c>
      <c r="L727" s="11">
        <v>0</v>
      </c>
      <c r="M727" s="11">
        <v>0</v>
      </c>
      <c r="N727" s="11">
        <v>160</v>
      </c>
      <c r="O727" s="26">
        <v>0</v>
      </c>
      <c r="P727" s="26">
        <v>4</v>
      </c>
      <c r="Q727" s="26">
        <v>1</v>
      </c>
      <c r="R727" s="26">
        <v>0</v>
      </c>
      <c r="S727" s="26">
        <v>0</v>
      </c>
      <c r="T727" s="31">
        <v>100</v>
      </c>
      <c r="U727" s="32">
        <v>100</v>
      </c>
      <c r="V727" s="11">
        <v>10</v>
      </c>
      <c r="W727" s="11">
        <v>60</v>
      </c>
      <c r="X727" s="11">
        <v>60</v>
      </c>
      <c r="Y727" s="11">
        <v>60</v>
      </c>
      <c r="Z727" s="37">
        <v>0</v>
      </c>
      <c r="AA727" s="38"/>
      <c r="AB727" s="9">
        <v>100</v>
      </c>
      <c r="AC727" s="9">
        <v>0</v>
      </c>
      <c r="AD727" s="9">
        <v>0</v>
      </c>
      <c r="AE727" s="9">
        <v>0</v>
      </c>
      <c r="AF727" s="9">
        <v>0</v>
      </c>
      <c r="AG727" s="9">
        <v>0</v>
      </c>
      <c r="AH727" s="9">
        <v>0</v>
      </c>
      <c r="AI727" s="9">
        <v>0</v>
      </c>
      <c r="AJ727" s="9">
        <v>0</v>
      </c>
      <c r="AK727" s="9"/>
      <c r="AL727" s="9"/>
      <c r="AM727" s="9"/>
      <c r="AN727" s="44">
        <f t="shared" si="56"/>
        <v>650</v>
      </c>
      <c r="AO727" s="9" t="str">
        <f>VLOOKUP(H727,'[1]3.公布版'!$H:$AN,33,0)</f>
        <v>外科</v>
      </c>
      <c r="AP727" s="9">
        <f t="shared" si="57"/>
        <v>60</v>
      </c>
      <c r="AQ727" s="9">
        <f>COUNTIF(AO:AO,AO727)</f>
        <v>133</v>
      </c>
      <c r="AR727" s="46">
        <f t="shared" si="58"/>
        <v>0.451127819548872</v>
      </c>
      <c r="AS727" s="47">
        <f t="shared" si="59"/>
        <v>1</v>
      </c>
      <c r="AT727" s="9">
        <v>1200</v>
      </c>
      <c r="AU727" s="9">
        <v>21</v>
      </c>
      <c r="AV727" s="48">
        <f t="shared" si="55"/>
        <v>1200</v>
      </c>
      <c r="AW727" s="9"/>
    </row>
    <row r="728" s="2" customFormat="1" ht="22" customHeight="1" spans="1:49">
      <c r="A728" s="9"/>
      <c r="B728" s="9"/>
      <c r="C728" s="9" t="s">
        <v>329</v>
      </c>
      <c r="D728" s="9">
        <v>722</v>
      </c>
      <c r="E728" s="11" t="s">
        <v>1554</v>
      </c>
      <c r="F728" s="11" t="s">
        <v>1555</v>
      </c>
      <c r="G728" s="11" t="s">
        <v>100</v>
      </c>
      <c r="H728" s="11" t="s">
        <v>1426</v>
      </c>
      <c r="I728" s="11" t="s">
        <v>114</v>
      </c>
      <c r="J728" s="11" t="s">
        <v>103</v>
      </c>
      <c r="K728" s="11">
        <v>0</v>
      </c>
      <c r="L728" s="11">
        <v>0</v>
      </c>
      <c r="M728" s="11">
        <v>0</v>
      </c>
      <c r="N728" s="11">
        <v>160</v>
      </c>
      <c r="O728" s="26">
        <v>0</v>
      </c>
      <c r="P728" s="26">
        <v>6</v>
      </c>
      <c r="Q728" s="25">
        <v>0</v>
      </c>
      <c r="R728" s="26">
        <v>0</v>
      </c>
      <c r="S728" s="26">
        <v>0</v>
      </c>
      <c r="T728" s="31">
        <v>120</v>
      </c>
      <c r="U728" s="32">
        <v>100</v>
      </c>
      <c r="V728" s="11">
        <v>0</v>
      </c>
      <c r="W728" s="11">
        <v>0</v>
      </c>
      <c r="X728" s="11">
        <v>0</v>
      </c>
      <c r="Y728" s="11">
        <v>0</v>
      </c>
      <c r="Z728" s="11">
        <v>0</v>
      </c>
      <c r="AA728" s="9"/>
      <c r="AB728" s="9">
        <v>100</v>
      </c>
      <c r="AC728" s="9">
        <v>150</v>
      </c>
      <c r="AD728" s="9">
        <v>0</v>
      </c>
      <c r="AE728" s="9">
        <v>0</v>
      </c>
      <c r="AF728" s="9">
        <v>0</v>
      </c>
      <c r="AG728" s="9">
        <v>0</v>
      </c>
      <c r="AH728" s="9">
        <v>0</v>
      </c>
      <c r="AI728" s="9">
        <v>0</v>
      </c>
      <c r="AJ728" s="9">
        <v>0</v>
      </c>
      <c r="AK728" s="9"/>
      <c r="AL728" s="9"/>
      <c r="AM728" s="9"/>
      <c r="AN728" s="44">
        <f t="shared" si="56"/>
        <v>630</v>
      </c>
      <c r="AO728" s="9" t="str">
        <f>VLOOKUP(H728,'[1]3.公布版'!$H:$AN,33,0)</f>
        <v>外科</v>
      </c>
      <c r="AP728" s="9">
        <f t="shared" si="57"/>
        <v>70</v>
      </c>
      <c r="AQ728" s="9">
        <f>COUNTIF(AO:AO,AO728)</f>
        <v>133</v>
      </c>
      <c r="AR728" s="46">
        <f t="shared" si="58"/>
        <v>0.526315789473684</v>
      </c>
      <c r="AS728" s="47">
        <f t="shared" si="59"/>
        <v>1</v>
      </c>
      <c r="AT728" s="9">
        <v>1200</v>
      </c>
      <c r="AU728" s="9">
        <v>21</v>
      </c>
      <c r="AV728" s="48">
        <f t="shared" si="55"/>
        <v>1200</v>
      </c>
      <c r="AW728" s="9"/>
    </row>
    <row r="729" s="2" customFormat="1" ht="22" customHeight="1" spans="1:49">
      <c r="A729" s="9"/>
      <c r="B729" s="9"/>
      <c r="C729" s="9" t="s">
        <v>329</v>
      </c>
      <c r="D729" s="9">
        <v>723</v>
      </c>
      <c r="E729" s="11" t="s">
        <v>1556</v>
      </c>
      <c r="F729" s="11" t="s">
        <v>1557</v>
      </c>
      <c r="G729" s="11" t="s">
        <v>113</v>
      </c>
      <c r="H729" s="11" t="s">
        <v>1426</v>
      </c>
      <c r="I729" s="11" t="s">
        <v>102</v>
      </c>
      <c r="J729" s="11" t="s">
        <v>103</v>
      </c>
      <c r="K729" s="11">
        <v>0</v>
      </c>
      <c r="L729" s="11">
        <v>0</v>
      </c>
      <c r="M729" s="11">
        <v>0</v>
      </c>
      <c r="N729" s="11">
        <v>160</v>
      </c>
      <c r="O729" s="26">
        <v>0</v>
      </c>
      <c r="P729" s="26">
        <v>4</v>
      </c>
      <c r="Q729" s="25">
        <v>0</v>
      </c>
      <c r="R729" s="26">
        <v>0</v>
      </c>
      <c r="S729" s="26">
        <v>0</v>
      </c>
      <c r="T729" s="31">
        <v>80</v>
      </c>
      <c r="U729" s="32">
        <v>100</v>
      </c>
      <c r="V729" s="11">
        <v>10</v>
      </c>
      <c r="W729" s="11">
        <v>80</v>
      </c>
      <c r="X729" s="11">
        <v>60</v>
      </c>
      <c r="Y729" s="11">
        <v>60</v>
      </c>
      <c r="Z729" s="11">
        <v>80</v>
      </c>
      <c r="AA729" s="9"/>
      <c r="AB729" s="9">
        <v>0</v>
      </c>
      <c r="AC729" s="9">
        <v>0</v>
      </c>
      <c r="AD729" s="9">
        <v>0</v>
      </c>
      <c r="AE729" s="9">
        <v>0</v>
      </c>
      <c r="AF729" s="9">
        <v>0</v>
      </c>
      <c r="AG729" s="9">
        <v>0</v>
      </c>
      <c r="AH729" s="9">
        <v>0</v>
      </c>
      <c r="AI729" s="9">
        <v>0</v>
      </c>
      <c r="AJ729" s="9">
        <v>0</v>
      </c>
      <c r="AK729" s="9"/>
      <c r="AL729" s="9"/>
      <c r="AM729" s="9"/>
      <c r="AN729" s="44">
        <f t="shared" si="56"/>
        <v>630</v>
      </c>
      <c r="AO729" s="9" t="str">
        <f>VLOOKUP(H729,'[1]3.公布版'!$H:$AN,33,0)</f>
        <v>外科</v>
      </c>
      <c r="AP729" s="9">
        <f t="shared" si="57"/>
        <v>70</v>
      </c>
      <c r="AQ729" s="9">
        <f>COUNTIF(AO:AO,AO729)</f>
        <v>133</v>
      </c>
      <c r="AR729" s="46">
        <f t="shared" si="58"/>
        <v>0.526315789473684</v>
      </c>
      <c r="AS729" s="47">
        <f t="shared" si="59"/>
        <v>1</v>
      </c>
      <c r="AT729" s="9">
        <v>1200</v>
      </c>
      <c r="AU729" s="9">
        <v>21</v>
      </c>
      <c r="AV729" s="48">
        <f t="shared" si="55"/>
        <v>1200</v>
      </c>
      <c r="AW729" s="9"/>
    </row>
    <row r="730" s="2" customFormat="1" ht="22" customHeight="1" spans="1:49">
      <c r="A730" s="9"/>
      <c r="B730" s="9"/>
      <c r="C730" s="9" t="s">
        <v>1391</v>
      </c>
      <c r="D730" s="9">
        <v>724</v>
      </c>
      <c r="E730" s="17" t="s">
        <v>1558</v>
      </c>
      <c r="F730" s="11" t="s">
        <v>1559</v>
      </c>
      <c r="G730" s="11" t="s">
        <v>113</v>
      </c>
      <c r="H730" s="11" t="s">
        <v>1426</v>
      </c>
      <c r="I730" s="11" t="s">
        <v>114</v>
      </c>
      <c r="J730" s="11" t="s">
        <v>103</v>
      </c>
      <c r="K730" s="11">
        <v>0</v>
      </c>
      <c r="L730" s="11">
        <v>0</v>
      </c>
      <c r="M730" s="11">
        <v>0</v>
      </c>
      <c r="N730" s="11">
        <v>160</v>
      </c>
      <c r="O730" s="26">
        <v>0</v>
      </c>
      <c r="P730" s="25">
        <v>5</v>
      </c>
      <c r="Q730" s="25">
        <v>0</v>
      </c>
      <c r="R730" s="26">
        <v>0</v>
      </c>
      <c r="S730" s="26">
        <v>0</v>
      </c>
      <c r="T730" s="31">
        <v>100</v>
      </c>
      <c r="U730" s="32">
        <v>100</v>
      </c>
      <c r="V730" s="11">
        <v>10</v>
      </c>
      <c r="W730" s="11">
        <v>40</v>
      </c>
      <c r="X730" s="11">
        <v>60</v>
      </c>
      <c r="Y730" s="11">
        <v>60</v>
      </c>
      <c r="Z730" s="37">
        <v>0</v>
      </c>
      <c r="AA730" s="38"/>
      <c r="AB730" s="9">
        <v>100</v>
      </c>
      <c r="AC730" s="9">
        <v>0</v>
      </c>
      <c r="AD730" s="9">
        <v>0</v>
      </c>
      <c r="AE730" s="9">
        <v>0</v>
      </c>
      <c r="AF730" s="9">
        <v>0</v>
      </c>
      <c r="AG730" s="9">
        <v>0</v>
      </c>
      <c r="AH730" s="9">
        <v>0</v>
      </c>
      <c r="AI730" s="9">
        <v>0</v>
      </c>
      <c r="AJ730" s="9">
        <v>0</v>
      </c>
      <c r="AK730" s="9"/>
      <c r="AL730" s="9"/>
      <c r="AM730" s="9"/>
      <c r="AN730" s="44">
        <f t="shared" si="56"/>
        <v>630</v>
      </c>
      <c r="AO730" s="9" t="str">
        <f>VLOOKUP(H730,'[1]3.公布版'!$H:$AN,33,0)</f>
        <v>外科</v>
      </c>
      <c r="AP730" s="9">
        <f t="shared" si="57"/>
        <v>70</v>
      </c>
      <c r="AQ730" s="9">
        <f>COUNTIF(AO:AO,AO730)</f>
        <v>133</v>
      </c>
      <c r="AR730" s="46">
        <f t="shared" si="58"/>
        <v>0.526315789473684</v>
      </c>
      <c r="AS730" s="47">
        <f t="shared" si="59"/>
        <v>1</v>
      </c>
      <c r="AT730" s="9">
        <v>1200</v>
      </c>
      <c r="AU730" s="9">
        <v>21</v>
      </c>
      <c r="AV730" s="48">
        <f t="shared" si="55"/>
        <v>1200</v>
      </c>
      <c r="AW730" s="9"/>
    </row>
    <row r="731" s="2" customFormat="1" ht="22" customHeight="1" spans="1:49">
      <c r="A731" s="9"/>
      <c r="B731" s="9"/>
      <c r="C731" s="9" t="s">
        <v>345</v>
      </c>
      <c r="D731" s="9">
        <v>725</v>
      </c>
      <c r="E731" s="17" t="s">
        <v>1560</v>
      </c>
      <c r="F731" s="11" t="s">
        <v>1561</v>
      </c>
      <c r="G731" s="11" t="s">
        <v>113</v>
      </c>
      <c r="H731" s="11" t="s">
        <v>1426</v>
      </c>
      <c r="I731" s="11" t="s">
        <v>114</v>
      </c>
      <c r="J731" s="17" t="s">
        <v>103</v>
      </c>
      <c r="K731" s="11">
        <v>0</v>
      </c>
      <c r="L731" s="11">
        <v>0</v>
      </c>
      <c r="M731" s="11">
        <v>0</v>
      </c>
      <c r="N731" s="17">
        <v>160</v>
      </c>
      <c r="O731" s="26">
        <v>0</v>
      </c>
      <c r="P731" s="26">
        <v>6</v>
      </c>
      <c r="Q731" s="26">
        <v>2</v>
      </c>
      <c r="R731" s="26">
        <v>0</v>
      </c>
      <c r="S731" s="26">
        <v>0</v>
      </c>
      <c r="T731" s="34">
        <v>160</v>
      </c>
      <c r="U731" s="35">
        <v>100</v>
      </c>
      <c r="V731" s="17">
        <v>10</v>
      </c>
      <c r="W731" s="17">
        <v>80</v>
      </c>
      <c r="X731" s="17">
        <v>60</v>
      </c>
      <c r="Y731" s="17">
        <v>60</v>
      </c>
      <c r="Z731" s="37">
        <v>0</v>
      </c>
      <c r="AA731" s="9"/>
      <c r="AB731" s="9">
        <v>0</v>
      </c>
      <c r="AC731" s="9">
        <v>0</v>
      </c>
      <c r="AD731" s="9">
        <v>0</v>
      </c>
      <c r="AE731" s="9">
        <v>0</v>
      </c>
      <c r="AF731" s="9">
        <v>0</v>
      </c>
      <c r="AG731" s="9">
        <v>0</v>
      </c>
      <c r="AH731" s="9">
        <v>0</v>
      </c>
      <c r="AI731" s="9">
        <v>0</v>
      </c>
      <c r="AJ731" s="9">
        <v>0</v>
      </c>
      <c r="AK731" s="9"/>
      <c r="AL731" s="9"/>
      <c r="AM731" s="9"/>
      <c r="AN731" s="44">
        <f t="shared" si="56"/>
        <v>630</v>
      </c>
      <c r="AO731" s="9" t="str">
        <f>VLOOKUP(H731,'[1]3.公布版'!$H:$AN,33,0)</f>
        <v>外科</v>
      </c>
      <c r="AP731" s="9">
        <f t="shared" si="57"/>
        <v>70</v>
      </c>
      <c r="AQ731" s="9">
        <f>COUNTIF(AO:AO,AO731)</f>
        <v>133</v>
      </c>
      <c r="AR731" s="46">
        <f t="shared" si="58"/>
        <v>0.526315789473684</v>
      </c>
      <c r="AS731" s="47">
        <f t="shared" si="59"/>
        <v>1</v>
      </c>
      <c r="AT731" s="9">
        <v>1200</v>
      </c>
      <c r="AU731" s="9">
        <v>21</v>
      </c>
      <c r="AV731" s="48">
        <f t="shared" si="55"/>
        <v>1200</v>
      </c>
      <c r="AW731" s="9"/>
    </row>
    <row r="732" s="2" customFormat="1" ht="22" customHeight="1" spans="1:49">
      <c r="A732" s="9"/>
      <c r="B732" s="9"/>
      <c r="C732" s="9" t="s">
        <v>329</v>
      </c>
      <c r="D732" s="9">
        <v>726</v>
      </c>
      <c r="E732" s="11" t="s">
        <v>1562</v>
      </c>
      <c r="F732" s="11" t="s">
        <v>1563</v>
      </c>
      <c r="G732" s="11" t="s">
        <v>113</v>
      </c>
      <c r="H732" s="11" t="s">
        <v>1426</v>
      </c>
      <c r="I732" s="11" t="s">
        <v>102</v>
      </c>
      <c r="J732" s="11" t="s">
        <v>103</v>
      </c>
      <c r="K732" s="11">
        <v>0</v>
      </c>
      <c r="L732" s="11">
        <v>0</v>
      </c>
      <c r="M732" s="11">
        <v>0</v>
      </c>
      <c r="N732" s="11">
        <v>160</v>
      </c>
      <c r="O732" s="26">
        <v>0</v>
      </c>
      <c r="P732" s="26">
        <v>6</v>
      </c>
      <c r="Q732" s="25">
        <v>0</v>
      </c>
      <c r="R732" s="26">
        <v>0</v>
      </c>
      <c r="S732" s="26">
        <v>0</v>
      </c>
      <c r="T732" s="31">
        <v>120</v>
      </c>
      <c r="U732" s="32">
        <v>100</v>
      </c>
      <c r="V732" s="11">
        <v>10</v>
      </c>
      <c r="W732" s="11">
        <v>60</v>
      </c>
      <c r="X732" s="11">
        <v>30</v>
      </c>
      <c r="Y732" s="11">
        <v>60</v>
      </c>
      <c r="Z732" s="11">
        <v>80</v>
      </c>
      <c r="AA732" s="9"/>
      <c r="AB732" s="9">
        <v>0</v>
      </c>
      <c r="AC732" s="9">
        <v>0</v>
      </c>
      <c r="AD732" s="9">
        <v>0</v>
      </c>
      <c r="AE732" s="9">
        <v>0</v>
      </c>
      <c r="AF732" s="9">
        <v>0</v>
      </c>
      <c r="AG732" s="9">
        <v>0</v>
      </c>
      <c r="AH732" s="9">
        <v>0</v>
      </c>
      <c r="AI732" s="9">
        <v>0</v>
      </c>
      <c r="AJ732" s="9">
        <v>0</v>
      </c>
      <c r="AK732" s="9"/>
      <c r="AL732" s="9"/>
      <c r="AM732" s="9"/>
      <c r="AN732" s="44">
        <f t="shared" si="56"/>
        <v>620</v>
      </c>
      <c r="AO732" s="9" t="str">
        <f>VLOOKUP(H732,'[1]3.公布版'!$H:$AN,33,0)</f>
        <v>外科</v>
      </c>
      <c r="AP732" s="9">
        <f t="shared" si="57"/>
        <v>74</v>
      </c>
      <c r="AQ732" s="9">
        <f>COUNTIF(AO:AO,AO732)</f>
        <v>133</v>
      </c>
      <c r="AR732" s="46">
        <f t="shared" si="58"/>
        <v>0.556390977443609</v>
      </c>
      <c r="AS732" s="47">
        <f t="shared" si="59"/>
        <v>1</v>
      </c>
      <c r="AT732" s="9">
        <v>1200</v>
      </c>
      <c r="AU732" s="9">
        <v>21</v>
      </c>
      <c r="AV732" s="48">
        <f t="shared" si="55"/>
        <v>1200</v>
      </c>
      <c r="AW732" s="9"/>
    </row>
    <row r="733" s="2" customFormat="1" ht="22" customHeight="1" spans="1:49">
      <c r="A733" s="9"/>
      <c r="B733" s="9"/>
      <c r="C733" s="9" t="s">
        <v>1564</v>
      </c>
      <c r="D733" s="9">
        <v>727</v>
      </c>
      <c r="E733" s="17" t="s">
        <v>1565</v>
      </c>
      <c r="F733" s="11" t="s">
        <v>1566</v>
      </c>
      <c r="G733" s="11" t="s">
        <v>113</v>
      </c>
      <c r="H733" s="11" t="s">
        <v>1426</v>
      </c>
      <c r="I733" s="11" t="s">
        <v>102</v>
      </c>
      <c r="J733" s="11" t="s">
        <v>103</v>
      </c>
      <c r="K733" s="11">
        <v>0</v>
      </c>
      <c r="L733" s="11">
        <v>0</v>
      </c>
      <c r="M733" s="11">
        <v>0</v>
      </c>
      <c r="N733" s="11">
        <v>160</v>
      </c>
      <c r="O733" s="26">
        <v>0</v>
      </c>
      <c r="P733" s="26">
        <v>4</v>
      </c>
      <c r="Q733" s="26">
        <v>2</v>
      </c>
      <c r="R733" s="26">
        <v>0</v>
      </c>
      <c r="S733" s="26">
        <v>0</v>
      </c>
      <c r="T733" s="31">
        <v>120</v>
      </c>
      <c r="U733" s="32">
        <v>100</v>
      </c>
      <c r="V733" s="11">
        <v>0</v>
      </c>
      <c r="W733" s="11">
        <v>40</v>
      </c>
      <c r="X733" s="11">
        <v>60</v>
      </c>
      <c r="Y733" s="11">
        <v>60</v>
      </c>
      <c r="Z733" s="37">
        <v>0</v>
      </c>
      <c r="AA733" s="38"/>
      <c r="AB733" s="9">
        <v>0</v>
      </c>
      <c r="AC733" s="9">
        <v>0</v>
      </c>
      <c r="AD733" s="9">
        <v>0</v>
      </c>
      <c r="AE733" s="9">
        <v>0</v>
      </c>
      <c r="AF733" s="9">
        <v>80</v>
      </c>
      <c r="AG733" s="9">
        <v>0</v>
      </c>
      <c r="AH733" s="9">
        <v>0</v>
      </c>
      <c r="AI733" s="9">
        <v>0</v>
      </c>
      <c r="AJ733" s="9">
        <v>0</v>
      </c>
      <c r="AK733" s="9"/>
      <c r="AL733" s="9"/>
      <c r="AM733" s="9"/>
      <c r="AN733" s="44">
        <f t="shared" si="56"/>
        <v>620</v>
      </c>
      <c r="AO733" s="9" t="str">
        <f>VLOOKUP(H733,'[1]3.公布版'!$H:$AN,33,0)</f>
        <v>外科</v>
      </c>
      <c r="AP733" s="9">
        <f t="shared" si="57"/>
        <v>74</v>
      </c>
      <c r="AQ733" s="9">
        <f>COUNTIF(AO:AO,AO733)</f>
        <v>133</v>
      </c>
      <c r="AR733" s="46">
        <f t="shared" si="58"/>
        <v>0.556390977443609</v>
      </c>
      <c r="AS733" s="47">
        <f t="shared" si="59"/>
        <v>1</v>
      </c>
      <c r="AT733" s="9">
        <v>1200</v>
      </c>
      <c r="AU733" s="9">
        <v>21</v>
      </c>
      <c r="AV733" s="48">
        <f t="shared" si="55"/>
        <v>1200</v>
      </c>
      <c r="AW733" s="9"/>
    </row>
    <row r="734" s="2" customFormat="1" ht="22" customHeight="1" spans="1:49">
      <c r="A734" s="9"/>
      <c r="B734" s="9"/>
      <c r="C734" s="9" t="s">
        <v>337</v>
      </c>
      <c r="D734" s="9">
        <v>728</v>
      </c>
      <c r="E734" s="17" t="s">
        <v>1567</v>
      </c>
      <c r="F734" s="11" t="s">
        <v>1568</v>
      </c>
      <c r="G734" s="11" t="s">
        <v>113</v>
      </c>
      <c r="H734" s="11" t="s">
        <v>1426</v>
      </c>
      <c r="I734" s="11" t="s">
        <v>114</v>
      </c>
      <c r="J734" s="17" t="s">
        <v>103</v>
      </c>
      <c r="K734" s="17">
        <v>0</v>
      </c>
      <c r="L734" s="17">
        <v>0</v>
      </c>
      <c r="M734" s="17">
        <v>0</v>
      </c>
      <c r="N734" s="17">
        <v>120</v>
      </c>
      <c r="O734" s="26">
        <v>0</v>
      </c>
      <c r="P734" s="26">
        <v>7</v>
      </c>
      <c r="Q734" s="26">
        <v>3</v>
      </c>
      <c r="R734" s="26">
        <v>0</v>
      </c>
      <c r="S734" s="26">
        <v>0</v>
      </c>
      <c r="T734" s="34">
        <v>200</v>
      </c>
      <c r="U734" s="35">
        <v>100</v>
      </c>
      <c r="V734" s="17">
        <v>10</v>
      </c>
      <c r="W734" s="17">
        <v>20</v>
      </c>
      <c r="X734" s="17">
        <v>30</v>
      </c>
      <c r="Y734" s="17">
        <v>30</v>
      </c>
      <c r="Z734" s="13">
        <v>0</v>
      </c>
      <c r="AA734" s="9"/>
      <c r="AB734" s="9">
        <v>100</v>
      </c>
      <c r="AC734" s="9">
        <v>0</v>
      </c>
      <c r="AD734" s="9">
        <v>0</v>
      </c>
      <c r="AE734" s="9">
        <v>0</v>
      </c>
      <c r="AF734" s="9">
        <v>0</v>
      </c>
      <c r="AG734" s="9">
        <v>0</v>
      </c>
      <c r="AH734" s="9">
        <v>0</v>
      </c>
      <c r="AI734" s="9">
        <v>0</v>
      </c>
      <c r="AJ734" s="9">
        <v>0</v>
      </c>
      <c r="AK734" s="9"/>
      <c r="AL734" s="9"/>
      <c r="AM734" s="9"/>
      <c r="AN734" s="44">
        <f t="shared" si="56"/>
        <v>610</v>
      </c>
      <c r="AO734" s="9" t="str">
        <f>VLOOKUP(H734,'[1]3.公布版'!$H:$AN,33,0)</f>
        <v>外科</v>
      </c>
      <c r="AP734" s="9">
        <f t="shared" si="57"/>
        <v>76</v>
      </c>
      <c r="AQ734" s="9">
        <f>COUNTIF(AO:AO,AO734)</f>
        <v>133</v>
      </c>
      <c r="AR734" s="46">
        <f t="shared" si="58"/>
        <v>0.571428571428571</v>
      </c>
      <c r="AS734" s="47">
        <f t="shared" si="59"/>
        <v>1</v>
      </c>
      <c r="AT734" s="9">
        <v>1200</v>
      </c>
      <c r="AU734" s="9">
        <v>21</v>
      </c>
      <c r="AV734" s="48">
        <f t="shared" si="55"/>
        <v>1200</v>
      </c>
      <c r="AW734" s="9"/>
    </row>
    <row r="735" s="2" customFormat="1" ht="22" customHeight="1" spans="1:49">
      <c r="A735" s="9"/>
      <c r="B735" s="9"/>
      <c r="C735" s="9" t="s">
        <v>345</v>
      </c>
      <c r="D735" s="9">
        <v>729</v>
      </c>
      <c r="E735" s="17" t="s">
        <v>1569</v>
      </c>
      <c r="F735" s="11" t="s">
        <v>1570</v>
      </c>
      <c r="G735" s="11" t="s">
        <v>113</v>
      </c>
      <c r="H735" s="11" t="s">
        <v>1426</v>
      </c>
      <c r="I735" s="11" t="s">
        <v>102</v>
      </c>
      <c r="J735" s="17" t="s">
        <v>103</v>
      </c>
      <c r="K735" s="11">
        <v>0</v>
      </c>
      <c r="L735" s="11">
        <v>0</v>
      </c>
      <c r="M735" s="11">
        <v>0</v>
      </c>
      <c r="N735" s="17">
        <v>160</v>
      </c>
      <c r="O735" s="26">
        <v>0</v>
      </c>
      <c r="P735" s="26">
        <v>6</v>
      </c>
      <c r="Q735" s="26">
        <v>1</v>
      </c>
      <c r="R735" s="26">
        <v>0</v>
      </c>
      <c r="S735" s="26">
        <v>0</v>
      </c>
      <c r="T735" s="34">
        <v>140</v>
      </c>
      <c r="U735" s="35">
        <v>100</v>
      </c>
      <c r="V735" s="17">
        <v>10</v>
      </c>
      <c r="W735" s="17">
        <v>80</v>
      </c>
      <c r="X735" s="17">
        <v>60</v>
      </c>
      <c r="Y735" s="17">
        <v>60</v>
      </c>
      <c r="Z735" s="37">
        <v>0</v>
      </c>
      <c r="AA735" s="9"/>
      <c r="AB735" s="9">
        <v>0</v>
      </c>
      <c r="AC735" s="9">
        <v>0</v>
      </c>
      <c r="AD735" s="9">
        <v>0</v>
      </c>
      <c r="AE735" s="9">
        <v>0</v>
      </c>
      <c r="AF735" s="9">
        <v>0</v>
      </c>
      <c r="AG735" s="9">
        <v>0</v>
      </c>
      <c r="AH735" s="9">
        <v>0</v>
      </c>
      <c r="AI735" s="9">
        <v>0</v>
      </c>
      <c r="AJ735" s="9">
        <v>0</v>
      </c>
      <c r="AK735" s="9"/>
      <c r="AL735" s="9"/>
      <c r="AM735" s="9"/>
      <c r="AN735" s="44">
        <f t="shared" si="56"/>
        <v>610</v>
      </c>
      <c r="AO735" s="9" t="str">
        <f>VLOOKUP(H735,'[1]3.公布版'!$H:$AN,33,0)</f>
        <v>外科</v>
      </c>
      <c r="AP735" s="9">
        <f t="shared" si="57"/>
        <v>76</v>
      </c>
      <c r="AQ735" s="9">
        <f>COUNTIF(AO:AO,AO735)</f>
        <v>133</v>
      </c>
      <c r="AR735" s="46">
        <f t="shared" si="58"/>
        <v>0.571428571428571</v>
      </c>
      <c r="AS735" s="47">
        <f t="shared" si="59"/>
        <v>1</v>
      </c>
      <c r="AT735" s="9">
        <v>1200</v>
      </c>
      <c r="AU735" s="9">
        <v>21</v>
      </c>
      <c r="AV735" s="48">
        <f t="shared" si="55"/>
        <v>1200</v>
      </c>
      <c r="AW735" s="9"/>
    </row>
    <row r="736" s="2" customFormat="1" ht="22" customHeight="1" spans="1:49">
      <c r="A736" s="9"/>
      <c r="B736" s="9"/>
      <c r="C736" s="9" t="s">
        <v>329</v>
      </c>
      <c r="D736" s="9">
        <v>730</v>
      </c>
      <c r="E736" s="11" t="s">
        <v>1571</v>
      </c>
      <c r="F736" s="11" t="s">
        <v>1572</v>
      </c>
      <c r="G736" s="11" t="s">
        <v>113</v>
      </c>
      <c r="H736" s="11" t="s">
        <v>1426</v>
      </c>
      <c r="I736" s="11" t="s">
        <v>102</v>
      </c>
      <c r="J736" s="11" t="s">
        <v>103</v>
      </c>
      <c r="K736" s="11">
        <v>0</v>
      </c>
      <c r="L736" s="11">
        <v>0</v>
      </c>
      <c r="M736" s="11">
        <v>0</v>
      </c>
      <c r="N736" s="11">
        <v>160</v>
      </c>
      <c r="O736" s="26">
        <v>0</v>
      </c>
      <c r="P736" s="25">
        <v>5</v>
      </c>
      <c r="Q736" s="25">
        <v>0</v>
      </c>
      <c r="R736" s="26">
        <v>0</v>
      </c>
      <c r="S736" s="26">
        <v>0</v>
      </c>
      <c r="T736" s="31">
        <v>100</v>
      </c>
      <c r="U736" s="32">
        <v>100</v>
      </c>
      <c r="V736" s="11">
        <v>10</v>
      </c>
      <c r="W736" s="11">
        <v>60</v>
      </c>
      <c r="X736" s="11">
        <v>30</v>
      </c>
      <c r="Y736" s="11">
        <v>60</v>
      </c>
      <c r="Z736" s="11">
        <v>80</v>
      </c>
      <c r="AA736" s="9"/>
      <c r="AB736" s="9">
        <v>0</v>
      </c>
      <c r="AC736" s="9">
        <v>0</v>
      </c>
      <c r="AD736" s="9">
        <v>0</v>
      </c>
      <c r="AE736" s="9">
        <v>0</v>
      </c>
      <c r="AF736" s="9">
        <v>0</v>
      </c>
      <c r="AG736" s="9">
        <v>0</v>
      </c>
      <c r="AH736" s="9">
        <v>0</v>
      </c>
      <c r="AI736" s="9">
        <v>0</v>
      </c>
      <c r="AJ736" s="9">
        <v>0</v>
      </c>
      <c r="AK736" s="9"/>
      <c r="AL736" s="9"/>
      <c r="AM736" s="9"/>
      <c r="AN736" s="44">
        <f t="shared" si="56"/>
        <v>600</v>
      </c>
      <c r="AO736" s="9" t="str">
        <f>VLOOKUP(H736,'[1]3.公布版'!$H:$AN,33,0)</f>
        <v>外科</v>
      </c>
      <c r="AP736" s="9">
        <f t="shared" si="57"/>
        <v>78</v>
      </c>
      <c r="AQ736" s="9">
        <f>COUNTIF(AO:AO,AO736)</f>
        <v>133</v>
      </c>
      <c r="AR736" s="46">
        <f t="shared" si="58"/>
        <v>0.586466165413534</v>
      </c>
      <c r="AS736" s="47">
        <f t="shared" si="59"/>
        <v>1</v>
      </c>
      <c r="AT736" s="9">
        <v>1200</v>
      </c>
      <c r="AU736" s="9">
        <v>21</v>
      </c>
      <c r="AV736" s="48">
        <f t="shared" si="55"/>
        <v>1200</v>
      </c>
      <c r="AW736" s="9"/>
    </row>
    <row r="737" s="2" customFormat="1" ht="22" customHeight="1" spans="1:49">
      <c r="A737" s="9"/>
      <c r="B737" s="9"/>
      <c r="C737" s="9" t="s">
        <v>331</v>
      </c>
      <c r="D737" s="9">
        <v>731</v>
      </c>
      <c r="E737" s="17" t="s">
        <v>1573</v>
      </c>
      <c r="F737" s="11" t="s">
        <v>1574</v>
      </c>
      <c r="G737" s="11" t="s">
        <v>100</v>
      </c>
      <c r="H737" s="11" t="s">
        <v>1426</v>
      </c>
      <c r="I737" s="11" t="s">
        <v>102</v>
      </c>
      <c r="J737" s="11" t="s">
        <v>103</v>
      </c>
      <c r="K737" s="11">
        <v>0</v>
      </c>
      <c r="L737" s="11">
        <v>0</v>
      </c>
      <c r="M737" s="11">
        <v>0</v>
      </c>
      <c r="N737" s="11">
        <v>160</v>
      </c>
      <c r="O737" s="26">
        <v>0</v>
      </c>
      <c r="P737" s="26">
        <v>2</v>
      </c>
      <c r="Q737" s="25">
        <v>0</v>
      </c>
      <c r="R737" s="26">
        <v>0</v>
      </c>
      <c r="S737" s="26">
        <v>0</v>
      </c>
      <c r="T737" s="31">
        <v>40</v>
      </c>
      <c r="U737" s="32">
        <v>100</v>
      </c>
      <c r="V737" s="11">
        <v>10</v>
      </c>
      <c r="W737" s="11">
        <v>60</v>
      </c>
      <c r="X737" s="11">
        <v>60</v>
      </c>
      <c r="Y737" s="11">
        <v>60</v>
      </c>
      <c r="Z737" s="37">
        <v>0</v>
      </c>
      <c r="AA737" s="38"/>
      <c r="AB737" s="9">
        <v>100</v>
      </c>
      <c r="AC737" s="9">
        <v>0</v>
      </c>
      <c r="AD737" s="9">
        <v>0</v>
      </c>
      <c r="AE737" s="9">
        <v>0</v>
      </c>
      <c r="AF737" s="9">
        <v>0</v>
      </c>
      <c r="AG737" s="9">
        <v>0</v>
      </c>
      <c r="AH737" s="9">
        <v>0</v>
      </c>
      <c r="AI737" s="9">
        <v>0</v>
      </c>
      <c r="AJ737" s="9">
        <v>0</v>
      </c>
      <c r="AK737" s="9"/>
      <c r="AL737" s="9"/>
      <c r="AM737" s="9"/>
      <c r="AN737" s="44">
        <f t="shared" si="56"/>
        <v>590</v>
      </c>
      <c r="AO737" s="9" t="str">
        <f>VLOOKUP(H737,'[1]3.公布版'!$H:$AN,33,0)</f>
        <v>外科</v>
      </c>
      <c r="AP737" s="9">
        <f t="shared" si="57"/>
        <v>79</v>
      </c>
      <c r="AQ737" s="9">
        <f>COUNTIF(AO:AO,AO737)</f>
        <v>133</v>
      </c>
      <c r="AR737" s="46">
        <f t="shared" si="58"/>
        <v>0.593984962406015</v>
      </c>
      <c r="AS737" s="47">
        <f t="shared" si="59"/>
        <v>1</v>
      </c>
      <c r="AT737" s="9">
        <v>1200</v>
      </c>
      <c r="AU737" s="9">
        <v>21</v>
      </c>
      <c r="AV737" s="48">
        <f t="shared" si="55"/>
        <v>1200</v>
      </c>
      <c r="AW737" s="9"/>
    </row>
    <row r="738" s="2" customFormat="1" ht="22" customHeight="1" spans="1:49">
      <c r="A738" s="9"/>
      <c r="B738" s="9"/>
      <c r="C738" s="9" t="s">
        <v>1437</v>
      </c>
      <c r="D738" s="9">
        <v>732</v>
      </c>
      <c r="E738" s="20" t="s">
        <v>1575</v>
      </c>
      <c r="F738" s="11" t="s">
        <v>1576</v>
      </c>
      <c r="G738" s="11" t="s">
        <v>113</v>
      </c>
      <c r="H738" s="11" t="s">
        <v>1426</v>
      </c>
      <c r="I738" s="11" t="s">
        <v>102</v>
      </c>
      <c r="J738" s="17" t="s">
        <v>103</v>
      </c>
      <c r="K738" s="17">
        <v>0</v>
      </c>
      <c r="L738" s="17">
        <v>0</v>
      </c>
      <c r="M738" s="17">
        <v>0</v>
      </c>
      <c r="N738" s="17">
        <v>160</v>
      </c>
      <c r="O738" s="26">
        <v>0</v>
      </c>
      <c r="P738" s="25">
        <v>5</v>
      </c>
      <c r="Q738" s="26">
        <v>2</v>
      </c>
      <c r="R738" s="26">
        <v>0</v>
      </c>
      <c r="S738" s="26">
        <v>0</v>
      </c>
      <c r="T738" s="34">
        <v>140</v>
      </c>
      <c r="U738" s="35">
        <v>100</v>
      </c>
      <c r="V738" s="17">
        <v>10</v>
      </c>
      <c r="W738" s="17">
        <v>60</v>
      </c>
      <c r="X738" s="17">
        <v>60</v>
      </c>
      <c r="Y738" s="17">
        <v>60</v>
      </c>
      <c r="Z738" s="37">
        <v>0</v>
      </c>
      <c r="AA738" s="9"/>
      <c r="AB738" s="9">
        <v>0</v>
      </c>
      <c r="AC738" s="9">
        <v>0</v>
      </c>
      <c r="AD738" s="9">
        <v>0</v>
      </c>
      <c r="AE738" s="9">
        <v>0</v>
      </c>
      <c r="AF738" s="9">
        <v>0</v>
      </c>
      <c r="AG738" s="9">
        <v>0</v>
      </c>
      <c r="AH738" s="9">
        <v>0</v>
      </c>
      <c r="AI738" s="9">
        <v>0</v>
      </c>
      <c r="AJ738" s="9">
        <v>0</v>
      </c>
      <c r="AK738" s="9"/>
      <c r="AL738" s="9"/>
      <c r="AM738" s="9"/>
      <c r="AN738" s="44">
        <f t="shared" si="56"/>
        <v>590</v>
      </c>
      <c r="AO738" s="9" t="str">
        <f>VLOOKUP(H738,'[1]3.公布版'!$H:$AN,33,0)</f>
        <v>外科</v>
      </c>
      <c r="AP738" s="9">
        <f t="shared" si="57"/>
        <v>79</v>
      </c>
      <c r="AQ738" s="9">
        <f>COUNTIF(AO:AO,AO738)</f>
        <v>133</v>
      </c>
      <c r="AR738" s="46">
        <f t="shared" si="58"/>
        <v>0.593984962406015</v>
      </c>
      <c r="AS738" s="47">
        <f t="shared" si="59"/>
        <v>1</v>
      </c>
      <c r="AT738" s="9">
        <v>1200</v>
      </c>
      <c r="AU738" s="9">
        <v>21</v>
      </c>
      <c r="AV738" s="48">
        <f t="shared" si="55"/>
        <v>1200</v>
      </c>
      <c r="AW738" s="9"/>
    </row>
    <row r="739" s="2" customFormat="1" ht="22" customHeight="1" spans="1:49">
      <c r="A739" s="9"/>
      <c r="B739" s="9"/>
      <c r="C739" s="9" t="s">
        <v>1577</v>
      </c>
      <c r="D739" s="9">
        <v>733</v>
      </c>
      <c r="E739" s="18" t="s">
        <v>1578</v>
      </c>
      <c r="F739" s="11" t="s">
        <v>1579</v>
      </c>
      <c r="G739" s="11" t="s">
        <v>100</v>
      </c>
      <c r="H739" s="11" t="s">
        <v>1426</v>
      </c>
      <c r="I739" s="11" t="s">
        <v>102</v>
      </c>
      <c r="J739" s="17" t="s">
        <v>103</v>
      </c>
      <c r="K739" s="17">
        <v>0</v>
      </c>
      <c r="L739" s="17">
        <v>0</v>
      </c>
      <c r="M739" s="17">
        <v>0</v>
      </c>
      <c r="N739" s="11">
        <v>140</v>
      </c>
      <c r="O739" s="26">
        <v>0</v>
      </c>
      <c r="P739" s="26">
        <v>5</v>
      </c>
      <c r="Q739" s="26">
        <v>2</v>
      </c>
      <c r="R739" s="26">
        <v>0</v>
      </c>
      <c r="S739" s="26">
        <v>0</v>
      </c>
      <c r="T739" s="34">
        <v>140</v>
      </c>
      <c r="U739" s="35">
        <v>100</v>
      </c>
      <c r="V739" s="17">
        <v>10</v>
      </c>
      <c r="W739" s="17">
        <v>20</v>
      </c>
      <c r="X739" s="17">
        <v>30</v>
      </c>
      <c r="Y739" s="17">
        <v>30</v>
      </c>
      <c r="Z739" s="13">
        <v>0</v>
      </c>
      <c r="AA739" s="9" t="s">
        <v>1580</v>
      </c>
      <c r="AB739" s="9">
        <v>100</v>
      </c>
      <c r="AC739" s="9">
        <v>0</v>
      </c>
      <c r="AD739" s="9">
        <v>0</v>
      </c>
      <c r="AE739" s="9">
        <v>0</v>
      </c>
      <c r="AF739" s="9">
        <v>0</v>
      </c>
      <c r="AG739" s="9">
        <v>0</v>
      </c>
      <c r="AH739" s="9">
        <v>0</v>
      </c>
      <c r="AI739" s="9">
        <v>0</v>
      </c>
      <c r="AJ739" s="9">
        <v>0</v>
      </c>
      <c r="AK739" s="9"/>
      <c r="AL739" s="9"/>
      <c r="AM739" s="9"/>
      <c r="AN739" s="44">
        <f t="shared" si="56"/>
        <v>570</v>
      </c>
      <c r="AO739" s="9" t="str">
        <f>VLOOKUP(H739,'[1]3.公布版'!$H:$AN,33,0)</f>
        <v>外科</v>
      </c>
      <c r="AP739" s="9">
        <f t="shared" si="57"/>
        <v>81</v>
      </c>
      <c r="AQ739" s="9">
        <f>COUNTIF(AO:AO,AO739)</f>
        <v>133</v>
      </c>
      <c r="AR739" s="46">
        <f t="shared" si="58"/>
        <v>0.609022556390977</v>
      </c>
      <c r="AS739" s="47">
        <f t="shared" si="59"/>
        <v>0.75</v>
      </c>
      <c r="AT739" s="9">
        <v>1200</v>
      </c>
      <c r="AU739" s="9">
        <v>21</v>
      </c>
      <c r="AV739" s="48">
        <f t="shared" si="55"/>
        <v>900</v>
      </c>
      <c r="AW739" s="9"/>
    </row>
    <row r="740" s="2" customFormat="1" ht="22" customHeight="1" spans="1:49">
      <c r="A740" s="9"/>
      <c r="B740" s="9"/>
      <c r="C740" s="9" t="s">
        <v>1448</v>
      </c>
      <c r="D740" s="9">
        <v>734</v>
      </c>
      <c r="E740" s="19" t="s">
        <v>1581</v>
      </c>
      <c r="F740" s="11" t="s">
        <v>1582</v>
      </c>
      <c r="G740" s="11" t="s">
        <v>113</v>
      </c>
      <c r="H740" s="11" t="s">
        <v>1426</v>
      </c>
      <c r="I740" s="11" t="s">
        <v>114</v>
      </c>
      <c r="J740" s="17" t="s">
        <v>103</v>
      </c>
      <c r="K740" s="17">
        <v>0</v>
      </c>
      <c r="L740" s="17">
        <v>0</v>
      </c>
      <c r="M740" s="17">
        <v>0</v>
      </c>
      <c r="N740" s="17">
        <v>120</v>
      </c>
      <c r="O740" s="26">
        <v>0</v>
      </c>
      <c r="P740" s="26">
        <v>4</v>
      </c>
      <c r="Q740" s="26">
        <v>4</v>
      </c>
      <c r="R740" s="26">
        <v>0</v>
      </c>
      <c r="S740" s="26">
        <v>0</v>
      </c>
      <c r="T740" s="34">
        <v>160</v>
      </c>
      <c r="U740" s="35">
        <v>100</v>
      </c>
      <c r="V740" s="17">
        <v>10</v>
      </c>
      <c r="W740" s="17">
        <v>40</v>
      </c>
      <c r="X740" s="17">
        <v>60</v>
      </c>
      <c r="Y740" s="17">
        <v>60</v>
      </c>
      <c r="Z740" s="13">
        <v>0</v>
      </c>
      <c r="AA740" s="9"/>
      <c r="AB740" s="9">
        <v>0</v>
      </c>
      <c r="AC740" s="9">
        <v>0</v>
      </c>
      <c r="AD740" s="9">
        <v>0</v>
      </c>
      <c r="AE740" s="9">
        <v>0</v>
      </c>
      <c r="AF740" s="9">
        <v>0</v>
      </c>
      <c r="AG740" s="9">
        <v>0</v>
      </c>
      <c r="AH740" s="9">
        <v>0</v>
      </c>
      <c r="AI740" s="9">
        <v>0</v>
      </c>
      <c r="AJ740" s="9">
        <v>0</v>
      </c>
      <c r="AK740" s="9"/>
      <c r="AL740" s="9"/>
      <c r="AM740" s="9"/>
      <c r="AN740" s="44">
        <f t="shared" si="56"/>
        <v>550</v>
      </c>
      <c r="AO740" s="9" t="str">
        <f>VLOOKUP(H740,'[1]3.公布版'!$H:$AN,33,0)</f>
        <v>外科</v>
      </c>
      <c r="AP740" s="9">
        <f t="shared" si="57"/>
        <v>82</v>
      </c>
      <c r="AQ740" s="9">
        <f>COUNTIF(AO:AO,AO740)</f>
        <v>133</v>
      </c>
      <c r="AR740" s="46">
        <f t="shared" si="58"/>
        <v>0.616541353383459</v>
      </c>
      <c r="AS740" s="47">
        <f t="shared" si="59"/>
        <v>0.75</v>
      </c>
      <c r="AT740" s="9">
        <v>1200</v>
      </c>
      <c r="AU740" s="9">
        <v>21</v>
      </c>
      <c r="AV740" s="48">
        <f t="shared" si="55"/>
        <v>900</v>
      </c>
      <c r="AW740" s="9"/>
    </row>
    <row r="741" s="2" customFormat="1" ht="22" customHeight="1" spans="1:49">
      <c r="A741" s="9"/>
      <c r="B741" s="9"/>
      <c r="C741" s="9" t="s">
        <v>369</v>
      </c>
      <c r="D741" s="9">
        <v>735</v>
      </c>
      <c r="E741" s="49" t="s">
        <v>1583</v>
      </c>
      <c r="F741" s="11" t="s">
        <v>1584</v>
      </c>
      <c r="G741" s="11" t="s">
        <v>113</v>
      </c>
      <c r="H741" s="11" t="s">
        <v>1426</v>
      </c>
      <c r="I741" s="11" t="s">
        <v>102</v>
      </c>
      <c r="J741" s="11" t="s">
        <v>103</v>
      </c>
      <c r="K741" s="11">
        <v>0</v>
      </c>
      <c r="L741" s="11">
        <v>0</v>
      </c>
      <c r="M741" s="11">
        <v>0</v>
      </c>
      <c r="N741" s="11">
        <v>160</v>
      </c>
      <c r="O741" s="26">
        <v>0</v>
      </c>
      <c r="P741" s="26">
        <v>4</v>
      </c>
      <c r="Q741" s="26">
        <v>2</v>
      </c>
      <c r="R741" s="26">
        <v>0</v>
      </c>
      <c r="S741" s="26">
        <v>0</v>
      </c>
      <c r="T741" s="31">
        <v>120</v>
      </c>
      <c r="U741" s="32">
        <v>100</v>
      </c>
      <c r="V741" s="11">
        <v>10</v>
      </c>
      <c r="W741" s="11">
        <v>40</v>
      </c>
      <c r="X741" s="11">
        <v>60</v>
      </c>
      <c r="Y741" s="11">
        <v>60</v>
      </c>
      <c r="Z741" s="37">
        <v>0</v>
      </c>
      <c r="AA741" s="38"/>
      <c r="AB741" s="9">
        <v>0</v>
      </c>
      <c r="AC741" s="9">
        <v>0</v>
      </c>
      <c r="AD741" s="9">
        <v>0</v>
      </c>
      <c r="AE741" s="9">
        <v>0</v>
      </c>
      <c r="AF741" s="9">
        <v>0</v>
      </c>
      <c r="AG741" s="9">
        <v>0</v>
      </c>
      <c r="AH741" s="9">
        <v>0</v>
      </c>
      <c r="AI741" s="9">
        <v>0</v>
      </c>
      <c r="AJ741" s="9">
        <v>0</v>
      </c>
      <c r="AK741" s="9"/>
      <c r="AL741" s="9"/>
      <c r="AM741" s="9"/>
      <c r="AN741" s="44">
        <f t="shared" si="56"/>
        <v>550</v>
      </c>
      <c r="AO741" s="9" t="str">
        <f>VLOOKUP(H741,'[1]3.公布版'!$H:$AN,33,0)</f>
        <v>外科</v>
      </c>
      <c r="AP741" s="9">
        <f t="shared" si="57"/>
        <v>82</v>
      </c>
      <c r="AQ741" s="9">
        <f>COUNTIF(AO:AO,AO741)</f>
        <v>133</v>
      </c>
      <c r="AR741" s="46">
        <f t="shared" si="58"/>
        <v>0.616541353383459</v>
      </c>
      <c r="AS741" s="47">
        <f t="shared" si="59"/>
        <v>0.75</v>
      </c>
      <c r="AT741" s="9">
        <v>1200</v>
      </c>
      <c r="AU741" s="9">
        <v>21</v>
      </c>
      <c r="AV741" s="48">
        <f t="shared" si="55"/>
        <v>900</v>
      </c>
      <c r="AW741" s="9"/>
    </row>
    <row r="742" s="2" customFormat="1" ht="22" customHeight="1" spans="1:49">
      <c r="A742" s="9"/>
      <c r="B742" s="9"/>
      <c r="C742" s="9" t="s">
        <v>1497</v>
      </c>
      <c r="D742" s="9">
        <v>736</v>
      </c>
      <c r="E742" s="17" t="s">
        <v>1585</v>
      </c>
      <c r="F742" s="11" t="s">
        <v>1586</v>
      </c>
      <c r="G742" s="11" t="s">
        <v>100</v>
      </c>
      <c r="H742" s="11" t="s">
        <v>1426</v>
      </c>
      <c r="I742" s="11" t="s">
        <v>102</v>
      </c>
      <c r="J742" s="11" t="s">
        <v>103</v>
      </c>
      <c r="K742" s="11">
        <v>0</v>
      </c>
      <c r="L742" s="11">
        <v>0</v>
      </c>
      <c r="M742" s="11">
        <v>0</v>
      </c>
      <c r="N742" s="11">
        <v>140</v>
      </c>
      <c r="O742" s="26">
        <v>0</v>
      </c>
      <c r="P742" s="26">
        <v>5</v>
      </c>
      <c r="Q742" s="26">
        <v>2</v>
      </c>
      <c r="R742" s="26">
        <v>0</v>
      </c>
      <c r="S742" s="26">
        <v>0</v>
      </c>
      <c r="T742" s="31">
        <v>140</v>
      </c>
      <c r="U742" s="32">
        <v>100</v>
      </c>
      <c r="V742" s="17">
        <v>10</v>
      </c>
      <c r="W742" s="17">
        <v>20</v>
      </c>
      <c r="X742" s="17">
        <v>30</v>
      </c>
      <c r="Y742" s="17">
        <v>30</v>
      </c>
      <c r="Z742" s="13">
        <v>0</v>
      </c>
      <c r="AA742" s="38"/>
      <c r="AB742" s="9">
        <v>0</v>
      </c>
      <c r="AC742" s="9">
        <v>0</v>
      </c>
      <c r="AD742" s="9">
        <v>0</v>
      </c>
      <c r="AE742" s="9">
        <v>0</v>
      </c>
      <c r="AF742" s="9">
        <v>80</v>
      </c>
      <c r="AG742" s="9">
        <v>0</v>
      </c>
      <c r="AH742" s="9">
        <v>0</v>
      </c>
      <c r="AI742" s="9">
        <v>0</v>
      </c>
      <c r="AJ742" s="9">
        <v>0</v>
      </c>
      <c r="AK742" s="9"/>
      <c r="AL742" s="9"/>
      <c r="AM742" s="9"/>
      <c r="AN742" s="44">
        <f t="shared" si="56"/>
        <v>550</v>
      </c>
      <c r="AO742" s="9" t="str">
        <f>VLOOKUP(H742,'[1]3.公布版'!$H:$AN,33,0)</f>
        <v>外科</v>
      </c>
      <c r="AP742" s="9">
        <f t="shared" si="57"/>
        <v>82</v>
      </c>
      <c r="AQ742" s="9">
        <f>COUNTIF(AO:AO,AO742)</f>
        <v>133</v>
      </c>
      <c r="AR742" s="46">
        <f t="shared" si="58"/>
        <v>0.616541353383459</v>
      </c>
      <c r="AS742" s="47">
        <f t="shared" si="59"/>
        <v>0.75</v>
      </c>
      <c r="AT742" s="9">
        <v>1200</v>
      </c>
      <c r="AU742" s="9">
        <v>21</v>
      </c>
      <c r="AV742" s="48">
        <f t="shared" si="55"/>
        <v>900</v>
      </c>
      <c r="AW742" s="9"/>
    </row>
    <row r="743" s="2" customFormat="1" ht="22" customHeight="1" spans="1:49">
      <c r="A743" s="9"/>
      <c r="B743" s="9"/>
      <c r="C743" s="9" t="s">
        <v>329</v>
      </c>
      <c r="D743" s="9">
        <v>737</v>
      </c>
      <c r="E743" s="11" t="s">
        <v>1587</v>
      </c>
      <c r="F743" s="11" t="s">
        <v>1588</v>
      </c>
      <c r="G743" s="11" t="s">
        <v>113</v>
      </c>
      <c r="H743" s="11" t="s">
        <v>1426</v>
      </c>
      <c r="I743" s="11" t="s">
        <v>102</v>
      </c>
      <c r="J743" s="11" t="s">
        <v>103</v>
      </c>
      <c r="K743" s="11">
        <v>0</v>
      </c>
      <c r="L743" s="11">
        <v>0</v>
      </c>
      <c r="M743" s="11">
        <v>0</v>
      </c>
      <c r="N743" s="11">
        <v>160</v>
      </c>
      <c r="O743" s="26">
        <v>0</v>
      </c>
      <c r="P743" s="26">
        <v>6</v>
      </c>
      <c r="Q743" s="25">
        <v>0</v>
      </c>
      <c r="R743" s="26">
        <v>0</v>
      </c>
      <c r="S743" s="26">
        <v>0</v>
      </c>
      <c r="T743" s="31">
        <v>120</v>
      </c>
      <c r="U743" s="32">
        <v>100</v>
      </c>
      <c r="V743" s="11">
        <v>10</v>
      </c>
      <c r="W743" s="11">
        <v>60</v>
      </c>
      <c r="X743" s="11">
        <v>30</v>
      </c>
      <c r="Y743" s="11">
        <v>60</v>
      </c>
      <c r="Z743" s="11">
        <v>0</v>
      </c>
      <c r="AA743" s="9"/>
      <c r="AB743" s="9">
        <v>0</v>
      </c>
      <c r="AC743" s="9">
        <v>0</v>
      </c>
      <c r="AD743" s="9">
        <v>0</v>
      </c>
      <c r="AE743" s="9">
        <v>0</v>
      </c>
      <c r="AF743" s="9">
        <v>0</v>
      </c>
      <c r="AG743" s="9">
        <v>0</v>
      </c>
      <c r="AH743" s="9">
        <v>0</v>
      </c>
      <c r="AI743" s="9">
        <v>0</v>
      </c>
      <c r="AJ743" s="9">
        <v>0</v>
      </c>
      <c r="AK743" s="9"/>
      <c r="AL743" s="9"/>
      <c r="AM743" s="9"/>
      <c r="AN743" s="44">
        <f t="shared" si="56"/>
        <v>540</v>
      </c>
      <c r="AO743" s="9" t="str">
        <f>VLOOKUP(H743,'[1]3.公布版'!$H:$AN,33,0)</f>
        <v>外科</v>
      </c>
      <c r="AP743" s="9">
        <f t="shared" si="57"/>
        <v>85</v>
      </c>
      <c r="AQ743" s="9">
        <f>COUNTIF(AO:AO,AO743)</f>
        <v>133</v>
      </c>
      <c r="AR743" s="46">
        <f t="shared" si="58"/>
        <v>0.639097744360902</v>
      </c>
      <c r="AS743" s="47">
        <f t="shared" si="59"/>
        <v>0.75</v>
      </c>
      <c r="AT743" s="9">
        <v>1200</v>
      </c>
      <c r="AU743" s="9">
        <v>21</v>
      </c>
      <c r="AV743" s="48">
        <f t="shared" si="55"/>
        <v>900</v>
      </c>
      <c r="AW743" s="9"/>
    </row>
    <row r="744" s="2" customFormat="1" ht="22" customHeight="1" spans="1:49">
      <c r="A744" s="9"/>
      <c r="B744" s="9"/>
      <c r="C744" s="9" t="s">
        <v>1407</v>
      </c>
      <c r="D744" s="9">
        <v>738</v>
      </c>
      <c r="E744" s="17" t="s">
        <v>1589</v>
      </c>
      <c r="F744" s="11" t="s">
        <v>1590</v>
      </c>
      <c r="G744" s="11" t="s">
        <v>113</v>
      </c>
      <c r="H744" s="11" t="s">
        <v>1426</v>
      </c>
      <c r="I744" s="11" t="s">
        <v>102</v>
      </c>
      <c r="J744" s="17" t="s">
        <v>103</v>
      </c>
      <c r="K744" s="17">
        <v>0</v>
      </c>
      <c r="L744" s="17">
        <v>0</v>
      </c>
      <c r="M744" s="17">
        <v>0</v>
      </c>
      <c r="N744" s="17">
        <v>160</v>
      </c>
      <c r="O744" s="26">
        <v>0</v>
      </c>
      <c r="P744" s="26">
        <v>3</v>
      </c>
      <c r="Q744" s="26">
        <v>2</v>
      </c>
      <c r="R744" s="26">
        <v>0</v>
      </c>
      <c r="S744" s="26">
        <v>0</v>
      </c>
      <c r="T744" s="34">
        <v>100</v>
      </c>
      <c r="U744" s="35">
        <v>100</v>
      </c>
      <c r="V744" s="17">
        <v>10</v>
      </c>
      <c r="W744" s="17">
        <v>40</v>
      </c>
      <c r="X744" s="17">
        <v>60</v>
      </c>
      <c r="Y744" s="17">
        <v>60</v>
      </c>
      <c r="Z744" s="37">
        <v>0</v>
      </c>
      <c r="AA744" s="9"/>
      <c r="AB744" s="9">
        <v>0</v>
      </c>
      <c r="AC744" s="9">
        <v>0</v>
      </c>
      <c r="AD744" s="9">
        <v>0</v>
      </c>
      <c r="AE744" s="9">
        <v>0</v>
      </c>
      <c r="AF744" s="9">
        <v>0</v>
      </c>
      <c r="AG744" s="9">
        <v>0</v>
      </c>
      <c r="AH744" s="9">
        <v>0</v>
      </c>
      <c r="AI744" s="9">
        <v>0</v>
      </c>
      <c r="AJ744" s="9">
        <v>0</v>
      </c>
      <c r="AK744" s="9"/>
      <c r="AL744" s="9"/>
      <c r="AM744" s="9"/>
      <c r="AN744" s="44">
        <f t="shared" si="56"/>
        <v>530</v>
      </c>
      <c r="AO744" s="9" t="str">
        <f>VLOOKUP(H744,'[1]3.公布版'!$H:$AN,33,0)</f>
        <v>外科</v>
      </c>
      <c r="AP744" s="9">
        <f t="shared" si="57"/>
        <v>86</v>
      </c>
      <c r="AQ744" s="9">
        <f>COUNTIF(AO:AO,AO744)</f>
        <v>133</v>
      </c>
      <c r="AR744" s="46">
        <f t="shared" si="58"/>
        <v>0.646616541353383</v>
      </c>
      <c r="AS744" s="47">
        <f t="shared" si="59"/>
        <v>0.75</v>
      </c>
      <c r="AT744" s="9">
        <v>1200</v>
      </c>
      <c r="AU744" s="9">
        <v>21</v>
      </c>
      <c r="AV744" s="48">
        <f t="shared" si="55"/>
        <v>900</v>
      </c>
      <c r="AW744" s="9"/>
    </row>
    <row r="745" s="2" customFormat="1" ht="22" customHeight="1" spans="1:49">
      <c r="A745" s="9"/>
      <c r="B745" s="9"/>
      <c r="C745" s="9" t="s">
        <v>369</v>
      </c>
      <c r="D745" s="9">
        <v>739</v>
      </c>
      <c r="E745" s="49" t="s">
        <v>1591</v>
      </c>
      <c r="F745" s="11" t="s">
        <v>1592</v>
      </c>
      <c r="G745" s="11" t="s">
        <v>113</v>
      </c>
      <c r="H745" s="11" t="s">
        <v>1426</v>
      </c>
      <c r="I745" s="11" t="s">
        <v>102</v>
      </c>
      <c r="J745" s="11" t="s">
        <v>103</v>
      </c>
      <c r="K745" s="11">
        <v>0</v>
      </c>
      <c r="L745" s="11">
        <v>0</v>
      </c>
      <c r="M745" s="11">
        <v>0</v>
      </c>
      <c r="N745" s="11">
        <v>160</v>
      </c>
      <c r="O745" s="26">
        <v>0</v>
      </c>
      <c r="P745" s="26">
        <v>4</v>
      </c>
      <c r="Q745" s="26">
        <v>1</v>
      </c>
      <c r="R745" s="26">
        <v>0</v>
      </c>
      <c r="S745" s="26">
        <v>0</v>
      </c>
      <c r="T745" s="31">
        <v>100</v>
      </c>
      <c r="U745" s="32">
        <v>100</v>
      </c>
      <c r="V745" s="11">
        <v>10</v>
      </c>
      <c r="W745" s="11">
        <v>40</v>
      </c>
      <c r="X745" s="11">
        <v>60</v>
      </c>
      <c r="Y745" s="11">
        <v>60</v>
      </c>
      <c r="Z745" s="37">
        <v>0</v>
      </c>
      <c r="AA745" s="38"/>
      <c r="AB745" s="9">
        <v>0</v>
      </c>
      <c r="AC745" s="9">
        <v>0</v>
      </c>
      <c r="AD745" s="9">
        <v>0</v>
      </c>
      <c r="AE745" s="9">
        <v>0</v>
      </c>
      <c r="AF745" s="9">
        <v>0</v>
      </c>
      <c r="AG745" s="9">
        <v>0</v>
      </c>
      <c r="AH745" s="9">
        <v>0</v>
      </c>
      <c r="AI745" s="9">
        <v>0</v>
      </c>
      <c r="AJ745" s="9">
        <v>0</v>
      </c>
      <c r="AK745" s="9"/>
      <c r="AL745" s="9"/>
      <c r="AM745" s="9"/>
      <c r="AN745" s="44">
        <f t="shared" si="56"/>
        <v>530</v>
      </c>
      <c r="AO745" s="9" t="str">
        <f>VLOOKUP(H745,'[1]3.公布版'!$H:$AN,33,0)</f>
        <v>外科</v>
      </c>
      <c r="AP745" s="9">
        <f t="shared" si="57"/>
        <v>86</v>
      </c>
      <c r="AQ745" s="9">
        <f>COUNTIF(AO:AO,AO745)</f>
        <v>133</v>
      </c>
      <c r="AR745" s="46">
        <f t="shared" si="58"/>
        <v>0.646616541353383</v>
      </c>
      <c r="AS745" s="47">
        <f t="shared" si="59"/>
        <v>0.75</v>
      </c>
      <c r="AT745" s="9">
        <v>1200</v>
      </c>
      <c r="AU745" s="9">
        <v>21</v>
      </c>
      <c r="AV745" s="48">
        <f t="shared" si="55"/>
        <v>900</v>
      </c>
      <c r="AW745" s="9"/>
    </row>
    <row r="746" s="2" customFormat="1" ht="22" customHeight="1" spans="1:49">
      <c r="A746" s="9"/>
      <c r="B746" s="9"/>
      <c r="C746" s="9" t="s">
        <v>331</v>
      </c>
      <c r="D746" s="9">
        <v>740</v>
      </c>
      <c r="E746" s="17" t="s">
        <v>1593</v>
      </c>
      <c r="F746" s="11" t="s">
        <v>1594</v>
      </c>
      <c r="G746" s="11" t="s">
        <v>113</v>
      </c>
      <c r="H746" s="11" t="s">
        <v>1426</v>
      </c>
      <c r="I746" s="11" t="s">
        <v>102</v>
      </c>
      <c r="J746" s="11" t="s">
        <v>103</v>
      </c>
      <c r="K746" s="11">
        <v>0</v>
      </c>
      <c r="L746" s="11">
        <v>0</v>
      </c>
      <c r="M746" s="11">
        <v>0</v>
      </c>
      <c r="N746" s="11">
        <v>160</v>
      </c>
      <c r="O746" s="26">
        <v>0</v>
      </c>
      <c r="P746" s="26">
        <v>3</v>
      </c>
      <c r="Q746" s="26">
        <v>1</v>
      </c>
      <c r="R746" s="26">
        <v>0</v>
      </c>
      <c r="S746" s="26">
        <v>0</v>
      </c>
      <c r="T746" s="31">
        <v>80</v>
      </c>
      <c r="U746" s="32">
        <v>100</v>
      </c>
      <c r="V746" s="11">
        <v>10</v>
      </c>
      <c r="W746" s="11">
        <v>60</v>
      </c>
      <c r="X746" s="11">
        <v>60</v>
      </c>
      <c r="Y746" s="11">
        <v>60</v>
      </c>
      <c r="Z746" s="37">
        <v>0</v>
      </c>
      <c r="AA746" s="38"/>
      <c r="AB746" s="9">
        <v>0</v>
      </c>
      <c r="AC746" s="9">
        <v>0</v>
      </c>
      <c r="AD746" s="9">
        <v>0</v>
      </c>
      <c r="AE746" s="9">
        <v>0</v>
      </c>
      <c r="AF746" s="9">
        <v>0</v>
      </c>
      <c r="AG746" s="9">
        <v>0</v>
      </c>
      <c r="AH746" s="9">
        <v>0</v>
      </c>
      <c r="AI746" s="9">
        <v>0</v>
      </c>
      <c r="AJ746" s="9">
        <v>0</v>
      </c>
      <c r="AK746" s="9"/>
      <c r="AL746" s="9"/>
      <c r="AM746" s="9"/>
      <c r="AN746" s="44">
        <f t="shared" si="56"/>
        <v>530</v>
      </c>
      <c r="AO746" s="9" t="str">
        <f>VLOOKUP(H746,'[1]3.公布版'!$H:$AN,33,0)</f>
        <v>外科</v>
      </c>
      <c r="AP746" s="9">
        <f t="shared" si="57"/>
        <v>86</v>
      </c>
      <c r="AQ746" s="9">
        <f>COUNTIF(AO:AO,AO746)</f>
        <v>133</v>
      </c>
      <c r="AR746" s="46">
        <f t="shared" si="58"/>
        <v>0.646616541353383</v>
      </c>
      <c r="AS746" s="47">
        <f t="shared" si="59"/>
        <v>0.75</v>
      </c>
      <c r="AT746" s="9">
        <v>1200</v>
      </c>
      <c r="AU746" s="9">
        <v>21</v>
      </c>
      <c r="AV746" s="48">
        <f t="shared" si="55"/>
        <v>900</v>
      </c>
      <c r="AW746" s="9"/>
    </row>
    <row r="747" s="2" customFormat="1" ht="22" customHeight="1" spans="1:49">
      <c r="A747" s="9"/>
      <c r="B747" s="9"/>
      <c r="C747" s="9" t="s">
        <v>331</v>
      </c>
      <c r="D747" s="9">
        <v>741</v>
      </c>
      <c r="E747" s="17" t="s">
        <v>1595</v>
      </c>
      <c r="F747" s="11" t="s">
        <v>1596</v>
      </c>
      <c r="G747" s="11" t="s">
        <v>113</v>
      </c>
      <c r="H747" s="11" t="s">
        <v>1426</v>
      </c>
      <c r="I747" s="11" t="s">
        <v>102</v>
      </c>
      <c r="J747" s="11" t="s">
        <v>103</v>
      </c>
      <c r="K747" s="11">
        <v>0</v>
      </c>
      <c r="L747" s="11">
        <v>0</v>
      </c>
      <c r="M747" s="11">
        <v>0</v>
      </c>
      <c r="N747" s="11">
        <v>160</v>
      </c>
      <c r="O747" s="26">
        <v>0</v>
      </c>
      <c r="P747" s="26">
        <v>4</v>
      </c>
      <c r="Q747" s="25">
        <v>0</v>
      </c>
      <c r="R747" s="26">
        <v>0</v>
      </c>
      <c r="S747" s="26">
        <v>0</v>
      </c>
      <c r="T747" s="31">
        <v>80</v>
      </c>
      <c r="U747" s="32">
        <v>100</v>
      </c>
      <c r="V747" s="11">
        <v>10</v>
      </c>
      <c r="W747" s="11">
        <v>60</v>
      </c>
      <c r="X747" s="11">
        <v>60</v>
      </c>
      <c r="Y747" s="11">
        <v>60</v>
      </c>
      <c r="Z747" s="37">
        <v>0</v>
      </c>
      <c r="AA747" s="38"/>
      <c r="AB747" s="9">
        <v>0</v>
      </c>
      <c r="AC747" s="9">
        <v>0</v>
      </c>
      <c r="AD747" s="9">
        <v>0</v>
      </c>
      <c r="AE747" s="9">
        <v>0</v>
      </c>
      <c r="AF747" s="9">
        <v>0</v>
      </c>
      <c r="AG747" s="9">
        <v>0</v>
      </c>
      <c r="AH747" s="9">
        <v>0</v>
      </c>
      <c r="AI747" s="9">
        <v>0</v>
      </c>
      <c r="AJ747" s="9">
        <v>0</v>
      </c>
      <c r="AK747" s="9"/>
      <c r="AL747" s="9"/>
      <c r="AM747" s="9"/>
      <c r="AN747" s="44">
        <f t="shared" si="56"/>
        <v>530</v>
      </c>
      <c r="AO747" s="9" t="str">
        <f>VLOOKUP(H747,'[1]3.公布版'!$H:$AN,33,0)</f>
        <v>外科</v>
      </c>
      <c r="AP747" s="9">
        <f t="shared" si="57"/>
        <v>86</v>
      </c>
      <c r="AQ747" s="9">
        <f>COUNTIF(AO:AO,AO747)</f>
        <v>133</v>
      </c>
      <c r="AR747" s="46">
        <f t="shared" si="58"/>
        <v>0.646616541353383</v>
      </c>
      <c r="AS747" s="47">
        <f t="shared" si="59"/>
        <v>0.75</v>
      </c>
      <c r="AT747" s="9">
        <v>1200</v>
      </c>
      <c r="AU747" s="9">
        <v>21</v>
      </c>
      <c r="AV747" s="48">
        <f t="shared" si="55"/>
        <v>900</v>
      </c>
      <c r="AW747" s="9"/>
    </row>
    <row r="748" s="2" customFormat="1" ht="22" customHeight="1" spans="1:49">
      <c r="A748" s="9"/>
      <c r="B748" s="9"/>
      <c r="C748" s="9" t="s">
        <v>331</v>
      </c>
      <c r="D748" s="9">
        <v>742</v>
      </c>
      <c r="E748" s="17" t="s">
        <v>1597</v>
      </c>
      <c r="F748" s="11" t="s">
        <v>1598</v>
      </c>
      <c r="G748" s="11" t="s">
        <v>113</v>
      </c>
      <c r="H748" s="11" t="s">
        <v>1426</v>
      </c>
      <c r="I748" s="11" t="s">
        <v>102</v>
      </c>
      <c r="J748" s="11" t="s">
        <v>103</v>
      </c>
      <c r="K748" s="11">
        <v>0</v>
      </c>
      <c r="L748" s="11">
        <v>0</v>
      </c>
      <c r="M748" s="11">
        <v>0</v>
      </c>
      <c r="N748" s="11">
        <v>160</v>
      </c>
      <c r="O748" s="26">
        <v>0</v>
      </c>
      <c r="P748" s="26">
        <v>3</v>
      </c>
      <c r="Q748" s="26">
        <v>1</v>
      </c>
      <c r="R748" s="26">
        <v>0</v>
      </c>
      <c r="S748" s="26">
        <v>0</v>
      </c>
      <c r="T748" s="31">
        <v>80</v>
      </c>
      <c r="U748" s="32">
        <v>100</v>
      </c>
      <c r="V748" s="11">
        <v>10</v>
      </c>
      <c r="W748" s="11">
        <v>60</v>
      </c>
      <c r="X748" s="11">
        <v>60</v>
      </c>
      <c r="Y748" s="11">
        <v>60</v>
      </c>
      <c r="Z748" s="37">
        <v>0</v>
      </c>
      <c r="AA748" s="38"/>
      <c r="AB748" s="9">
        <v>0</v>
      </c>
      <c r="AC748" s="9">
        <v>0</v>
      </c>
      <c r="AD748" s="9">
        <v>0</v>
      </c>
      <c r="AE748" s="9">
        <v>0</v>
      </c>
      <c r="AF748" s="9">
        <v>0</v>
      </c>
      <c r="AG748" s="9">
        <v>0</v>
      </c>
      <c r="AH748" s="9">
        <v>0</v>
      </c>
      <c r="AI748" s="9">
        <v>0</v>
      </c>
      <c r="AJ748" s="9">
        <v>0</v>
      </c>
      <c r="AK748" s="9"/>
      <c r="AL748" s="9"/>
      <c r="AM748" s="9"/>
      <c r="AN748" s="44">
        <f t="shared" si="56"/>
        <v>530</v>
      </c>
      <c r="AO748" s="9" t="str">
        <f>VLOOKUP(H748,'[1]3.公布版'!$H:$AN,33,0)</f>
        <v>外科</v>
      </c>
      <c r="AP748" s="9">
        <f t="shared" si="57"/>
        <v>86</v>
      </c>
      <c r="AQ748" s="9">
        <f>COUNTIF(AO:AO,AO748)</f>
        <v>133</v>
      </c>
      <c r="AR748" s="46">
        <f t="shared" si="58"/>
        <v>0.646616541353383</v>
      </c>
      <c r="AS748" s="47">
        <f t="shared" si="59"/>
        <v>0.75</v>
      </c>
      <c r="AT748" s="9">
        <v>1200</v>
      </c>
      <c r="AU748" s="9">
        <v>21</v>
      </c>
      <c r="AV748" s="48">
        <f t="shared" si="55"/>
        <v>900</v>
      </c>
      <c r="AW748" s="9"/>
    </row>
    <row r="749" s="2" customFormat="1" ht="22" customHeight="1" spans="1:49">
      <c r="A749" s="9"/>
      <c r="B749" s="9"/>
      <c r="C749" s="9" t="s">
        <v>331</v>
      </c>
      <c r="D749" s="9">
        <v>743</v>
      </c>
      <c r="E749" s="17" t="s">
        <v>1599</v>
      </c>
      <c r="F749" s="11" t="s">
        <v>1600</v>
      </c>
      <c r="G749" s="11" t="s">
        <v>113</v>
      </c>
      <c r="H749" s="11" t="s">
        <v>1426</v>
      </c>
      <c r="I749" s="11" t="s">
        <v>102</v>
      </c>
      <c r="J749" s="11" t="s">
        <v>103</v>
      </c>
      <c r="K749" s="11">
        <v>0</v>
      </c>
      <c r="L749" s="11">
        <v>0</v>
      </c>
      <c r="M749" s="11">
        <v>0</v>
      </c>
      <c r="N749" s="11">
        <v>160</v>
      </c>
      <c r="O749" s="26">
        <v>0</v>
      </c>
      <c r="P749" s="26">
        <v>3</v>
      </c>
      <c r="Q749" s="26">
        <v>1</v>
      </c>
      <c r="R749" s="26">
        <v>0</v>
      </c>
      <c r="S749" s="26">
        <v>0</v>
      </c>
      <c r="T749" s="31">
        <v>80</v>
      </c>
      <c r="U749" s="32">
        <v>100</v>
      </c>
      <c r="V749" s="11">
        <v>10</v>
      </c>
      <c r="W749" s="11">
        <v>60</v>
      </c>
      <c r="X749" s="11">
        <v>60</v>
      </c>
      <c r="Y749" s="11">
        <v>60</v>
      </c>
      <c r="Z749" s="37">
        <v>0</v>
      </c>
      <c r="AA749" s="38"/>
      <c r="AB749" s="9">
        <v>0</v>
      </c>
      <c r="AC749" s="9">
        <v>0</v>
      </c>
      <c r="AD749" s="9">
        <v>0</v>
      </c>
      <c r="AE749" s="9">
        <v>0</v>
      </c>
      <c r="AF749" s="9">
        <v>0</v>
      </c>
      <c r="AG749" s="9">
        <v>0</v>
      </c>
      <c r="AH749" s="9">
        <v>0</v>
      </c>
      <c r="AI749" s="9">
        <v>0</v>
      </c>
      <c r="AJ749" s="9">
        <v>0</v>
      </c>
      <c r="AK749" s="9"/>
      <c r="AL749" s="9"/>
      <c r="AM749" s="9"/>
      <c r="AN749" s="44">
        <f t="shared" si="56"/>
        <v>530</v>
      </c>
      <c r="AO749" s="9" t="str">
        <f>VLOOKUP(H749,'[1]3.公布版'!$H:$AN,33,0)</f>
        <v>外科</v>
      </c>
      <c r="AP749" s="9">
        <f t="shared" si="57"/>
        <v>86</v>
      </c>
      <c r="AQ749" s="9">
        <f>COUNTIF(AO:AO,AO749)</f>
        <v>133</v>
      </c>
      <c r="AR749" s="46">
        <f t="shared" si="58"/>
        <v>0.646616541353383</v>
      </c>
      <c r="AS749" s="47">
        <f t="shared" si="59"/>
        <v>0.75</v>
      </c>
      <c r="AT749" s="9">
        <v>1200</v>
      </c>
      <c r="AU749" s="9">
        <v>21</v>
      </c>
      <c r="AV749" s="48">
        <f t="shared" si="55"/>
        <v>900</v>
      </c>
      <c r="AW749" s="9"/>
    </row>
    <row r="750" s="2" customFormat="1" ht="22" customHeight="1" spans="1:49">
      <c r="A750" s="9"/>
      <c r="B750" s="9"/>
      <c r="C750" s="9" t="s">
        <v>329</v>
      </c>
      <c r="D750" s="9">
        <v>744</v>
      </c>
      <c r="E750" s="11" t="s">
        <v>1601</v>
      </c>
      <c r="F750" s="11" t="s">
        <v>1602</v>
      </c>
      <c r="G750" s="11" t="s">
        <v>113</v>
      </c>
      <c r="H750" s="11" t="s">
        <v>1426</v>
      </c>
      <c r="I750" s="11" t="s">
        <v>102</v>
      </c>
      <c r="J750" s="11" t="s">
        <v>103</v>
      </c>
      <c r="K750" s="11">
        <v>0</v>
      </c>
      <c r="L750" s="11">
        <v>0</v>
      </c>
      <c r="M750" s="11">
        <v>0</v>
      </c>
      <c r="N750" s="11">
        <v>160</v>
      </c>
      <c r="O750" s="26">
        <v>0</v>
      </c>
      <c r="P750" s="25">
        <v>5</v>
      </c>
      <c r="Q750" s="25">
        <v>0</v>
      </c>
      <c r="R750" s="26">
        <v>0</v>
      </c>
      <c r="S750" s="26">
        <v>0</v>
      </c>
      <c r="T750" s="31">
        <v>100</v>
      </c>
      <c r="U750" s="32">
        <v>100</v>
      </c>
      <c r="V750" s="11">
        <v>10</v>
      </c>
      <c r="W750" s="11">
        <v>60</v>
      </c>
      <c r="X750" s="11">
        <v>30</v>
      </c>
      <c r="Y750" s="11">
        <v>60</v>
      </c>
      <c r="Z750" s="11">
        <v>0</v>
      </c>
      <c r="AA750" s="9"/>
      <c r="AB750" s="9">
        <v>0</v>
      </c>
      <c r="AC750" s="9">
        <v>0</v>
      </c>
      <c r="AD750" s="9">
        <v>0</v>
      </c>
      <c r="AE750" s="9">
        <v>0</v>
      </c>
      <c r="AF750" s="9">
        <v>0</v>
      </c>
      <c r="AG750" s="9">
        <v>0</v>
      </c>
      <c r="AH750" s="9">
        <v>0</v>
      </c>
      <c r="AI750" s="9">
        <v>0</v>
      </c>
      <c r="AJ750" s="9">
        <v>0</v>
      </c>
      <c r="AK750" s="9"/>
      <c r="AL750" s="9"/>
      <c r="AM750" s="9"/>
      <c r="AN750" s="44">
        <f t="shared" si="56"/>
        <v>520</v>
      </c>
      <c r="AO750" s="9" t="str">
        <f>VLOOKUP(H750,'[1]3.公布版'!$H:$AN,33,0)</f>
        <v>外科</v>
      </c>
      <c r="AP750" s="9">
        <f t="shared" si="57"/>
        <v>92</v>
      </c>
      <c r="AQ750" s="9">
        <f>COUNTIF(AO:AO,AO750)</f>
        <v>133</v>
      </c>
      <c r="AR750" s="46">
        <f t="shared" si="58"/>
        <v>0.691729323308271</v>
      </c>
      <c r="AS750" s="47">
        <f t="shared" si="59"/>
        <v>0.75</v>
      </c>
      <c r="AT750" s="9">
        <v>1200</v>
      </c>
      <c r="AU750" s="9">
        <v>21</v>
      </c>
      <c r="AV750" s="48">
        <f t="shared" si="55"/>
        <v>900</v>
      </c>
      <c r="AW750" s="9"/>
    </row>
    <row r="751" s="2" customFormat="1" ht="22" customHeight="1" spans="1:49">
      <c r="A751" s="9"/>
      <c r="B751" s="9"/>
      <c r="C751" s="9" t="s">
        <v>329</v>
      </c>
      <c r="D751" s="9">
        <v>745</v>
      </c>
      <c r="E751" s="11" t="s">
        <v>1603</v>
      </c>
      <c r="F751" s="11" t="s">
        <v>1604</v>
      </c>
      <c r="G751" s="11" t="s">
        <v>113</v>
      </c>
      <c r="H751" s="11" t="s">
        <v>1426</v>
      </c>
      <c r="I751" s="11" t="s">
        <v>102</v>
      </c>
      <c r="J751" s="11" t="s">
        <v>103</v>
      </c>
      <c r="K751" s="11">
        <v>0</v>
      </c>
      <c r="L751" s="11">
        <v>0</v>
      </c>
      <c r="M751" s="11">
        <v>0</v>
      </c>
      <c r="N751" s="11">
        <v>160</v>
      </c>
      <c r="O751" s="26">
        <v>0</v>
      </c>
      <c r="P751" s="25">
        <v>5</v>
      </c>
      <c r="Q751" s="25">
        <v>0</v>
      </c>
      <c r="R751" s="26">
        <v>0</v>
      </c>
      <c r="S751" s="26">
        <v>0</v>
      </c>
      <c r="T751" s="31">
        <v>100</v>
      </c>
      <c r="U751" s="32">
        <v>100</v>
      </c>
      <c r="V751" s="11">
        <v>10</v>
      </c>
      <c r="W751" s="11">
        <v>60</v>
      </c>
      <c r="X751" s="11">
        <v>30</v>
      </c>
      <c r="Y751" s="11">
        <v>60</v>
      </c>
      <c r="Z751" s="11">
        <v>0</v>
      </c>
      <c r="AA751" s="9"/>
      <c r="AB751" s="9">
        <v>0</v>
      </c>
      <c r="AC751" s="9">
        <v>0</v>
      </c>
      <c r="AD751" s="9">
        <v>0</v>
      </c>
      <c r="AE751" s="9">
        <v>0</v>
      </c>
      <c r="AF751" s="9">
        <v>0</v>
      </c>
      <c r="AG751" s="9">
        <v>0</v>
      </c>
      <c r="AH751" s="9">
        <v>0</v>
      </c>
      <c r="AI751" s="9">
        <v>0</v>
      </c>
      <c r="AJ751" s="9">
        <v>0</v>
      </c>
      <c r="AK751" s="9"/>
      <c r="AL751" s="9"/>
      <c r="AM751" s="9"/>
      <c r="AN751" s="44">
        <f t="shared" si="56"/>
        <v>520</v>
      </c>
      <c r="AO751" s="9" t="str">
        <f>VLOOKUP(H751,'[1]3.公布版'!$H:$AN,33,0)</f>
        <v>外科</v>
      </c>
      <c r="AP751" s="9">
        <f t="shared" si="57"/>
        <v>92</v>
      </c>
      <c r="AQ751" s="9">
        <f>COUNTIF(AO:AO,AO751)</f>
        <v>133</v>
      </c>
      <c r="AR751" s="46">
        <f t="shared" si="58"/>
        <v>0.691729323308271</v>
      </c>
      <c r="AS751" s="47">
        <f t="shared" si="59"/>
        <v>0.75</v>
      </c>
      <c r="AT751" s="9">
        <v>1200</v>
      </c>
      <c r="AU751" s="9">
        <v>21</v>
      </c>
      <c r="AV751" s="48">
        <f t="shared" si="55"/>
        <v>900</v>
      </c>
      <c r="AW751" s="9"/>
    </row>
    <row r="752" s="2" customFormat="1" ht="22" customHeight="1" spans="1:49">
      <c r="A752" s="9"/>
      <c r="B752" s="9"/>
      <c r="C752" s="9" t="s">
        <v>1478</v>
      </c>
      <c r="D752" s="9">
        <v>746</v>
      </c>
      <c r="E752" s="17" t="s">
        <v>1605</v>
      </c>
      <c r="F752" s="11">
        <v>121022</v>
      </c>
      <c r="G752" s="11" t="s">
        <v>100</v>
      </c>
      <c r="H752" s="11" t="s">
        <v>1426</v>
      </c>
      <c r="I752" s="11" t="s">
        <v>114</v>
      </c>
      <c r="J752" s="11" t="s">
        <v>103</v>
      </c>
      <c r="K752" s="11">
        <v>0</v>
      </c>
      <c r="L752" s="11">
        <v>0</v>
      </c>
      <c r="M752" s="11">
        <v>0</v>
      </c>
      <c r="N752" s="11">
        <v>160</v>
      </c>
      <c r="O752" s="26" t="s">
        <v>1480</v>
      </c>
      <c r="P752" s="26" t="s">
        <v>1480</v>
      </c>
      <c r="Q752" s="26" t="s">
        <v>1480</v>
      </c>
      <c r="R752" s="26" t="s">
        <v>1480</v>
      </c>
      <c r="S752" s="26" t="s">
        <v>1480</v>
      </c>
      <c r="T752" s="31">
        <v>100</v>
      </c>
      <c r="U752" s="32">
        <v>100</v>
      </c>
      <c r="V752" s="11">
        <v>10</v>
      </c>
      <c r="W752" s="11">
        <v>40</v>
      </c>
      <c r="X752" s="11">
        <v>60</v>
      </c>
      <c r="Y752" s="11">
        <v>30</v>
      </c>
      <c r="Z752" s="37">
        <v>20</v>
      </c>
      <c r="AA752" s="38"/>
      <c r="AB752" s="9">
        <v>0</v>
      </c>
      <c r="AC752" s="9">
        <v>0</v>
      </c>
      <c r="AD752" s="9">
        <v>0</v>
      </c>
      <c r="AE752" s="9">
        <v>0</v>
      </c>
      <c r="AF752" s="9">
        <v>0</v>
      </c>
      <c r="AG752" s="9">
        <v>0</v>
      </c>
      <c r="AH752" s="9">
        <v>0</v>
      </c>
      <c r="AI752" s="9">
        <v>0</v>
      </c>
      <c r="AJ752" s="9">
        <v>0</v>
      </c>
      <c r="AK752" s="9"/>
      <c r="AL752" s="9"/>
      <c r="AM752" s="9"/>
      <c r="AN752" s="44">
        <f t="shared" si="56"/>
        <v>520</v>
      </c>
      <c r="AO752" s="9" t="str">
        <f>VLOOKUP(H752,'[1]3.公布版'!$H:$AN,33,0)</f>
        <v>外科</v>
      </c>
      <c r="AP752" s="9">
        <f t="shared" si="57"/>
        <v>92</v>
      </c>
      <c r="AQ752" s="9">
        <f>COUNTIF(AO:AO,AO752)</f>
        <v>133</v>
      </c>
      <c r="AR752" s="46">
        <f t="shared" si="58"/>
        <v>0.691729323308271</v>
      </c>
      <c r="AS752" s="47">
        <f t="shared" si="59"/>
        <v>0.75</v>
      </c>
      <c r="AT752" s="9">
        <v>1200</v>
      </c>
      <c r="AU752" s="9">
        <v>21</v>
      </c>
      <c r="AV752" s="48">
        <f t="shared" si="55"/>
        <v>900</v>
      </c>
      <c r="AW752" s="9"/>
    </row>
    <row r="753" s="2" customFormat="1" ht="22" customHeight="1" spans="1:49">
      <c r="A753" s="9"/>
      <c r="B753" s="9"/>
      <c r="C753" s="9" t="s">
        <v>329</v>
      </c>
      <c r="D753" s="9">
        <v>747</v>
      </c>
      <c r="E753" s="11" t="s">
        <v>1606</v>
      </c>
      <c r="F753" s="11" t="s">
        <v>1607</v>
      </c>
      <c r="G753" s="11" t="s">
        <v>113</v>
      </c>
      <c r="H753" s="11" t="s">
        <v>1426</v>
      </c>
      <c r="I753" s="11" t="s">
        <v>102</v>
      </c>
      <c r="J753" s="11" t="s">
        <v>103</v>
      </c>
      <c r="K753" s="11">
        <v>0</v>
      </c>
      <c r="L753" s="11">
        <v>0</v>
      </c>
      <c r="M753" s="11">
        <v>0</v>
      </c>
      <c r="N753" s="11">
        <v>160</v>
      </c>
      <c r="O753" s="26">
        <v>0</v>
      </c>
      <c r="P753" s="26">
        <v>7</v>
      </c>
      <c r="Q753" s="25">
        <v>0</v>
      </c>
      <c r="R753" s="26">
        <v>0</v>
      </c>
      <c r="S753" s="26">
        <v>0</v>
      </c>
      <c r="T753" s="31">
        <v>140</v>
      </c>
      <c r="U753" s="32">
        <v>100</v>
      </c>
      <c r="V753" s="11">
        <v>10</v>
      </c>
      <c r="W753" s="11">
        <v>40</v>
      </c>
      <c r="X753" s="11">
        <v>30</v>
      </c>
      <c r="Y753" s="11">
        <v>30</v>
      </c>
      <c r="Z753" s="11">
        <v>0</v>
      </c>
      <c r="AA753" s="9"/>
      <c r="AB753" s="9">
        <v>0</v>
      </c>
      <c r="AC753" s="9">
        <v>0</v>
      </c>
      <c r="AD753" s="9">
        <v>0</v>
      </c>
      <c r="AE753" s="9">
        <v>0</v>
      </c>
      <c r="AF753" s="9">
        <v>0</v>
      </c>
      <c r="AG753" s="9">
        <v>0</v>
      </c>
      <c r="AH753" s="9">
        <v>0</v>
      </c>
      <c r="AI753" s="9">
        <v>0</v>
      </c>
      <c r="AJ753" s="9">
        <v>0</v>
      </c>
      <c r="AK753" s="9"/>
      <c r="AL753" s="9"/>
      <c r="AM753" s="9"/>
      <c r="AN753" s="44">
        <f t="shared" si="56"/>
        <v>510</v>
      </c>
      <c r="AO753" s="9" t="str">
        <f>VLOOKUP(H753,'[1]3.公布版'!$H:$AN,33,0)</f>
        <v>外科</v>
      </c>
      <c r="AP753" s="9">
        <f t="shared" si="57"/>
        <v>95</v>
      </c>
      <c r="AQ753" s="9">
        <f>COUNTIF(AO:AO,AO753)</f>
        <v>133</v>
      </c>
      <c r="AR753" s="46">
        <f t="shared" si="58"/>
        <v>0.714285714285714</v>
      </c>
      <c r="AS753" s="47">
        <f t="shared" si="59"/>
        <v>0.75</v>
      </c>
      <c r="AT753" s="9">
        <v>1200</v>
      </c>
      <c r="AU753" s="9">
        <v>21</v>
      </c>
      <c r="AV753" s="48">
        <f t="shared" si="55"/>
        <v>900</v>
      </c>
      <c r="AW753" s="9"/>
    </row>
    <row r="754" s="2" customFormat="1" ht="22" customHeight="1" spans="1:49">
      <c r="A754" s="9"/>
      <c r="B754" s="9"/>
      <c r="C754" s="9" t="s">
        <v>329</v>
      </c>
      <c r="D754" s="9">
        <v>748</v>
      </c>
      <c r="E754" s="11" t="s">
        <v>1608</v>
      </c>
      <c r="F754" s="11" t="s">
        <v>1609</v>
      </c>
      <c r="G754" s="11" t="s">
        <v>113</v>
      </c>
      <c r="H754" s="11" t="s">
        <v>1426</v>
      </c>
      <c r="I754" s="11" t="s">
        <v>102</v>
      </c>
      <c r="J754" s="11" t="s">
        <v>103</v>
      </c>
      <c r="K754" s="11">
        <v>0</v>
      </c>
      <c r="L754" s="11">
        <v>0</v>
      </c>
      <c r="M754" s="11">
        <v>0</v>
      </c>
      <c r="N754" s="11">
        <v>160</v>
      </c>
      <c r="O754" s="26">
        <v>0</v>
      </c>
      <c r="P754" s="25">
        <v>5</v>
      </c>
      <c r="Q754" s="25">
        <v>0</v>
      </c>
      <c r="R754" s="26">
        <v>0</v>
      </c>
      <c r="S754" s="26">
        <v>0</v>
      </c>
      <c r="T754" s="31">
        <v>100</v>
      </c>
      <c r="U754" s="32">
        <v>100</v>
      </c>
      <c r="V754" s="11">
        <v>0</v>
      </c>
      <c r="W754" s="11">
        <v>60</v>
      </c>
      <c r="X754" s="11">
        <v>30</v>
      </c>
      <c r="Y754" s="11">
        <v>60</v>
      </c>
      <c r="Z754" s="11">
        <v>0</v>
      </c>
      <c r="AA754" s="9"/>
      <c r="AB754" s="9">
        <v>0</v>
      </c>
      <c r="AC754" s="9">
        <v>0</v>
      </c>
      <c r="AD754" s="9">
        <v>0</v>
      </c>
      <c r="AE754" s="9">
        <v>0</v>
      </c>
      <c r="AF754" s="9">
        <v>0</v>
      </c>
      <c r="AG754" s="9">
        <v>0</v>
      </c>
      <c r="AH754" s="9">
        <v>0</v>
      </c>
      <c r="AI754" s="9">
        <v>0</v>
      </c>
      <c r="AJ754" s="9">
        <v>0</v>
      </c>
      <c r="AK754" s="9"/>
      <c r="AL754" s="9"/>
      <c r="AM754" s="9"/>
      <c r="AN754" s="44">
        <f t="shared" si="56"/>
        <v>510</v>
      </c>
      <c r="AO754" s="9" t="str">
        <f>VLOOKUP(H754,'[1]3.公布版'!$H:$AN,33,0)</f>
        <v>外科</v>
      </c>
      <c r="AP754" s="9">
        <f t="shared" si="57"/>
        <v>95</v>
      </c>
      <c r="AQ754" s="9">
        <f>COUNTIF(AO:AO,AO754)</f>
        <v>133</v>
      </c>
      <c r="AR754" s="46">
        <f t="shared" si="58"/>
        <v>0.714285714285714</v>
      </c>
      <c r="AS754" s="47">
        <f t="shared" si="59"/>
        <v>0.75</v>
      </c>
      <c r="AT754" s="9">
        <v>1200</v>
      </c>
      <c r="AU754" s="9">
        <v>21</v>
      </c>
      <c r="AV754" s="48">
        <f t="shared" ref="AV754:AV803" si="60">ROUND(AS754*AT754*(AU754/21),0)</f>
        <v>900</v>
      </c>
      <c r="AW754" s="9"/>
    </row>
    <row r="755" s="2" customFormat="1" ht="22" customHeight="1" spans="1:49">
      <c r="A755" s="9"/>
      <c r="B755" s="9"/>
      <c r="C755" s="9" t="s">
        <v>166</v>
      </c>
      <c r="D755" s="9">
        <v>749</v>
      </c>
      <c r="E755" s="19" t="s">
        <v>1610</v>
      </c>
      <c r="F755" s="11" t="s">
        <v>1611</v>
      </c>
      <c r="G755" s="11" t="s">
        <v>113</v>
      </c>
      <c r="H755" s="11" t="s">
        <v>1426</v>
      </c>
      <c r="I755" s="11" t="s">
        <v>102</v>
      </c>
      <c r="J755" s="17" t="s">
        <v>103</v>
      </c>
      <c r="K755" s="17">
        <v>0</v>
      </c>
      <c r="L755" s="17">
        <v>0</v>
      </c>
      <c r="M755" s="17">
        <v>0</v>
      </c>
      <c r="N755" s="17">
        <v>120</v>
      </c>
      <c r="O755" s="26">
        <v>0</v>
      </c>
      <c r="P755" s="25">
        <v>5</v>
      </c>
      <c r="Q755" s="26">
        <v>1</v>
      </c>
      <c r="R755" s="26">
        <v>0</v>
      </c>
      <c r="S755" s="26">
        <v>0</v>
      </c>
      <c r="T755" s="34">
        <v>120</v>
      </c>
      <c r="U755" s="35">
        <v>100</v>
      </c>
      <c r="V755" s="17">
        <v>10</v>
      </c>
      <c r="W755" s="17">
        <v>40</v>
      </c>
      <c r="X755" s="17">
        <v>60</v>
      </c>
      <c r="Y755" s="17">
        <v>60</v>
      </c>
      <c r="Z755" s="13">
        <v>0</v>
      </c>
      <c r="AA755" s="9"/>
      <c r="AB755" s="9">
        <v>0</v>
      </c>
      <c r="AC755" s="9">
        <v>0</v>
      </c>
      <c r="AD755" s="9">
        <v>0</v>
      </c>
      <c r="AE755" s="9">
        <v>0</v>
      </c>
      <c r="AF755" s="9">
        <v>0</v>
      </c>
      <c r="AG755" s="9">
        <v>0</v>
      </c>
      <c r="AH755" s="9">
        <v>0</v>
      </c>
      <c r="AI755" s="9">
        <v>0</v>
      </c>
      <c r="AJ755" s="9">
        <v>0</v>
      </c>
      <c r="AK755" s="9"/>
      <c r="AL755" s="9"/>
      <c r="AM755" s="9"/>
      <c r="AN755" s="44">
        <f t="shared" si="56"/>
        <v>510</v>
      </c>
      <c r="AO755" s="9" t="str">
        <f>VLOOKUP(H755,'[1]3.公布版'!$H:$AN,33,0)</f>
        <v>外科</v>
      </c>
      <c r="AP755" s="9">
        <f t="shared" si="57"/>
        <v>95</v>
      </c>
      <c r="AQ755" s="9">
        <f>COUNTIF(AO:AO,AO755)</f>
        <v>133</v>
      </c>
      <c r="AR755" s="46">
        <f t="shared" si="58"/>
        <v>0.714285714285714</v>
      </c>
      <c r="AS755" s="47">
        <f t="shared" si="59"/>
        <v>0.75</v>
      </c>
      <c r="AT755" s="9">
        <v>1200</v>
      </c>
      <c r="AU755" s="9">
        <v>21</v>
      </c>
      <c r="AV755" s="48">
        <f t="shared" si="60"/>
        <v>900</v>
      </c>
      <c r="AW755" s="9"/>
    </row>
    <row r="756" s="2" customFormat="1" ht="22" customHeight="1" spans="1:49">
      <c r="A756" s="9"/>
      <c r="B756" s="9"/>
      <c r="C756" s="9" t="s">
        <v>166</v>
      </c>
      <c r="D756" s="9">
        <v>750</v>
      </c>
      <c r="E756" s="19" t="s">
        <v>1612</v>
      </c>
      <c r="F756" s="11" t="s">
        <v>1613</v>
      </c>
      <c r="G756" s="11" t="s">
        <v>113</v>
      </c>
      <c r="H756" s="11" t="s">
        <v>1426</v>
      </c>
      <c r="I756" s="11" t="s">
        <v>102</v>
      </c>
      <c r="J756" s="17" t="s">
        <v>103</v>
      </c>
      <c r="K756" s="17">
        <v>0</v>
      </c>
      <c r="L756" s="17">
        <v>0</v>
      </c>
      <c r="M756" s="17">
        <v>0</v>
      </c>
      <c r="N756" s="17">
        <v>120</v>
      </c>
      <c r="O756" s="26">
        <v>0</v>
      </c>
      <c r="P756" s="25">
        <v>5</v>
      </c>
      <c r="Q756" s="26">
        <v>1</v>
      </c>
      <c r="R756" s="26">
        <v>0</v>
      </c>
      <c r="S756" s="26">
        <v>0</v>
      </c>
      <c r="T756" s="34">
        <v>120</v>
      </c>
      <c r="U756" s="35">
        <v>100</v>
      </c>
      <c r="V756" s="17">
        <v>10</v>
      </c>
      <c r="W756" s="17">
        <v>40</v>
      </c>
      <c r="X756" s="17">
        <v>60</v>
      </c>
      <c r="Y756" s="17">
        <v>60</v>
      </c>
      <c r="Z756" s="13">
        <v>0</v>
      </c>
      <c r="AA756" s="9"/>
      <c r="AB756" s="9">
        <v>0</v>
      </c>
      <c r="AC756" s="9">
        <v>0</v>
      </c>
      <c r="AD756" s="9">
        <v>0</v>
      </c>
      <c r="AE756" s="9">
        <v>0</v>
      </c>
      <c r="AF756" s="9">
        <v>0</v>
      </c>
      <c r="AG756" s="9">
        <v>0</v>
      </c>
      <c r="AH756" s="9">
        <v>0</v>
      </c>
      <c r="AI756" s="9">
        <v>0</v>
      </c>
      <c r="AJ756" s="9">
        <v>0</v>
      </c>
      <c r="AK756" s="9"/>
      <c r="AL756" s="9"/>
      <c r="AM756" s="9"/>
      <c r="AN756" s="44">
        <f t="shared" si="56"/>
        <v>510</v>
      </c>
      <c r="AO756" s="9" t="str">
        <f>VLOOKUP(H756,'[1]3.公布版'!$H:$AN,33,0)</f>
        <v>外科</v>
      </c>
      <c r="AP756" s="9">
        <f t="shared" si="57"/>
        <v>95</v>
      </c>
      <c r="AQ756" s="9">
        <f>COUNTIF(AO:AO,AO756)</f>
        <v>133</v>
      </c>
      <c r="AR756" s="46">
        <f t="shared" si="58"/>
        <v>0.714285714285714</v>
      </c>
      <c r="AS756" s="47">
        <f t="shared" si="59"/>
        <v>0.75</v>
      </c>
      <c r="AT756" s="9">
        <v>1200</v>
      </c>
      <c r="AU756" s="9">
        <v>21</v>
      </c>
      <c r="AV756" s="48">
        <f t="shared" si="60"/>
        <v>900</v>
      </c>
      <c r="AW756" s="9"/>
    </row>
    <row r="757" s="2" customFormat="1" ht="22" customHeight="1" spans="1:49">
      <c r="A757" s="9"/>
      <c r="B757" s="9"/>
      <c r="C757" s="9" t="s">
        <v>1448</v>
      </c>
      <c r="D757" s="9">
        <v>751</v>
      </c>
      <c r="E757" s="19" t="s">
        <v>1614</v>
      </c>
      <c r="F757" s="11" t="s">
        <v>1615</v>
      </c>
      <c r="G757" s="11" t="s">
        <v>113</v>
      </c>
      <c r="H757" s="11" t="s">
        <v>1426</v>
      </c>
      <c r="I757" s="11" t="s">
        <v>102</v>
      </c>
      <c r="J757" s="17" t="s">
        <v>103</v>
      </c>
      <c r="K757" s="17">
        <v>0</v>
      </c>
      <c r="L757" s="17">
        <v>0</v>
      </c>
      <c r="M757" s="17">
        <v>0</v>
      </c>
      <c r="N757" s="17">
        <v>120</v>
      </c>
      <c r="O757" s="26">
        <v>0</v>
      </c>
      <c r="P757" s="26">
        <v>3</v>
      </c>
      <c r="Q757" s="26">
        <v>3</v>
      </c>
      <c r="R757" s="26">
        <v>0</v>
      </c>
      <c r="S757" s="26">
        <v>0</v>
      </c>
      <c r="T757" s="34">
        <v>120</v>
      </c>
      <c r="U757" s="35">
        <v>100</v>
      </c>
      <c r="V757" s="17">
        <v>10</v>
      </c>
      <c r="W757" s="17">
        <v>40</v>
      </c>
      <c r="X757" s="17">
        <v>60</v>
      </c>
      <c r="Y757" s="17">
        <v>60</v>
      </c>
      <c r="Z757" s="13">
        <v>0</v>
      </c>
      <c r="AA757" s="9"/>
      <c r="AB757" s="9">
        <v>0</v>
      </c>
      <c r="AC757" s="9">
        <v>0</v>
      </c>
      <c r="AD757" s="9">
        <v>0</v>
      </c>
      <c r="AE757" s="9">
        <v>0</v>
      </c>
      <c r="AF757" s="9">
        <v>0</v>
      </c>
      <c r="AG757" s="9">
        <v>0</v>
      </c>
      <c r="AH757" s="9">
        <v>0</v>
      </c>
      <c r="AI757" s="9">
        <v>0</v>
      </c>
      <c r="AJ757" s="9">
        <v>0</v>
      </c>
      <c r="AK757" s="9"/>
      <c r="AL757" s="9"/>
      <c r="AM757" s="9"/>
      <c r="AN757" s="44">
        <f t="shared" si="56"/>
        <v>510</v>
      </c>
      <c r="AO757" s="9" t="str">
        <f>VLOOKUP(H757,'[1]3.公布版'!$H:$AN,33,0)</f>
        <v>外科</v>
      </c>
      <c r="AP757" s="9">
        <f t="shared" si="57"/>
        <v>95</v>
      </c>
      <c r="AQ757" s="9">
        <f>COUNTIF(AO:AO,AO757)</f>
        <v>133</v>
      </c>
      <c r="AR757" s="46">
        <f t="shared" si="58"/>
        <v>0.714285714285714</v>
      </c>
      <c r="AS757" s="47">
        <f t="shared" si="59"/>
        <v>0.75</v>
      </c>
      <c r="AT757" s="9">
        <v>1200</v>
      </c>
      <c r="AU757" s="9">
        <v>21</v>
      </c>
      <c r="AV757" s="48">
        <f t="shared" si="60"/>
        <v>900</v>
      </c>
      <c r="AW757" s="9"/>
    </row>
    <row r="758" s="2" customFormat="1" ht="22" customHeight="1" spans="1:49">
      <c r="A758" s="9"/>
      <c r="B758" s="9"/>
      <c r="C758" s="9" t="s">
        <v>1448</v>
      </c>
      <c r="D758" s="9">
        <v>752</v>
      </c>
      <c r="E758" s="19" t="s">
        <v>1616</v>
      </c>
      <c r="F758" s="11" t="s">
        <v>1617</v>
      </c>
      <c r="G758" s="11" t="s">
        <v>113</v>
      </c>
      <c r="H758" s="11" t="s">
        <v>1426</v>
      </c>
      <c r="I758" s="11" t="s">
        <v>102</v>
      </c>
      <c r="J758" s="17" t="s">
        <v>103</v>
      </c>
      <c r="K758" s="17">
        <v>0</v>
      </c>
      <c r="L758" s="17">
        <v>0</v>
      </c>
      <c r="M758" s="17">
        <v>0</v>
      </c>
      <c r="N758" s="17">
        <v>120</v>
      </c>
      <c r="O758" s="26">
        <v>0</v>
      </c>
      <c r="P758" s="26">
        <v>3</v>
      </c>
      <c r="Q758" s="26">
        <v>3</v>
      </c>
      <c r="R758" s="26">
        <v>0</v>
      </c>
      <c r="S758" s="26">
        <v>0</v>
      </c>
      <c r="T758" s="34">
        <v>120</v>
      </c>
      <c r="U758" s="35">
        <v>100</v>
      </c>
      <c r="V758" s="17">
        <v>10</v>
      </c>
      <c r="W758" s="17">
        <v>40</v>
      </c>
      <c r="X758" s="17">
        <v>60</v>
      </c>
      <c r="Y758" s="17">
        <v>60</v>
      </c>
      <c r="Z758" s="13">
        <v>0</v>
      </c>
      <c r="AA758" s="9"/>
      <c r="AB758" s="9">
        <v>0</v>
      </c>
      <c r="AC758" s="9">
        <v>0</v>
      </c>
      <c r="AD758" s="9">
        <v>0</v>
      </c>
      <c r="AE758" s="9">
        <v>0</v>
      </c>
      <c r="AF758" s="9">
        <v>0</v>
      </c>
      <c r="AG758" s="9">
        <v>0</v>
      </c>
      <c r="AH758" s="9">
        <v>0</v>
      </c>
      <c r="AI758" s="9">
        <v>0</v>
      </c>
      <c r="AJ758" s="9">
        <v>0</v>
      </c>
      <c r="AK758" s="9"/>
      <c r="AL758" s="9"/>
      <c r="AM758" s="9"/>
      <c r="AN758" s="44">
        <f t="shared" si="56"/>
        <v>510</v>
      </c>
      <c r="AO758" s="9" t="str">
        <f>VLOOKUP(H758,'[1]3.公布版'!$H:$AN,33,0)</f>
        <v>外科</v>
      </c>
      <c r="AP758" s="9">
        <f t="shared" si="57"/>
        <v>95</v>
      </c>
      <c r="AQ758" s="9">
        <f>COUNTIF(AO:AO,AO758)</f>
        <v>133</v>
      </c>
      <c r="AR758" s="46">
        <f t="shared" si="58"/>
        <v>0.714285714285714</v>
      </c>
      <c r="AS758" s="47">
        <f t="shared" si="59"/>
        <v>0.75</v>
      </c>
      <c r="AT758" s="9">
        <v>1200</v>
      </c>
      <c r="AU758" s="9">
        <v>21</v>
      </c>
      <c r="AV758" s="48">
        <f t="shared" si="60"/>
        <v>900</v>
      </c>
      <c r="AW758" s="9"/>
    </row>
    <row r="759" s="2" customFormat="1" ht="22" customHeight="1" spans="1:49">
      <c r="A759" s="9"/>
      <c r="B759" s="9"/>
      <c r="C759" s="9" t="s">
        <v>1478</v>
      </c>
      <c r="D759" s="9">
        <v>753</v>
      </c>
      <c r="E759" s="17" t="s">
        <v>1618</v>
      </c>
      <c r="F759" s="11" t="s">
        <v>1619</v>
      </c>
      <c r="G759" s="11" t="s">
        <v>113</v>
      </c>
      <c r="H759" s="11" t="s">
        <v>1426</v>
      </c>
      <c r="I759" s="11" t="s">
        <v>102</v>
      </c>
      <c r="J759" s="11" t="s">
        <v>103</v>
      </c>
      <c r="K759" s="11">
        <v>0</v>
      </c>
      <c r="L759" s="11">
        <v>0</v>
      </c>
      <c r="M759" s="11">
        <v>0</v>
      </c>
      <c r="N759" s="11">
        <v>160</v>
      </c>
      <c r="O759" s="26" t="s">
        <v>1480</v>
      </c>
      <c r="P759" s="26" t="s">
        <v>1480</v>
      </c>
      <c r="Q759" s="26" t="s">
        <v>1480</v>
      </c>
      <c r="R759" s="26" t="s">
        <v>1480</v>
      </c>
      <c r="S759" s="26" t="s">
        <v>1480</v>
      </c>
      <c r="T759" s="31">
        <v>80</v>
      </c>
      <c r="U759" s="32">
        <v>100</v>
      </c>
      <c r="V759" s="11">
        <v>10</v>
      </c>
      <c r="W759" s="11">
        <v>40</v>
      </c>
      <c r="X759" s="11">
        <v>60</v>
      </c>
      <c r="Y759" s="11">
        <v>30</v>
      </c>
      <c r="Z759" s="37">
        <v>20</v>
      </c>
      <c r="AA759" s="38"/>
      <c r="AB759" s="9">
        <v>0</v>
      </c>
      <c r="AC759" s="9">
        <v>0</v>
      </c>
      <c r="AD759" s="9">
        <v>0</v>
      </c>
      <c r="AE759" s="9">
        <v>0</v>
      </c>
      <c r="AF759" s="9">
        <v>0</v>
      </c>
      <c r="AG759" s="9">
        <v>0</v>
      </c>
      <c r="AH759" s="9">
        <v>0</v>
      </c>
      <c r="AI759" s="9">
        <v>0</v>
      </c>
      <c r="AJ759" s="9">
        <v>0</v>
      </c>
      <c r="AK759" s="9"/>
      <c r="AL759" s="9"/>
      <c r="AM759" s="9"/>
      <c r="AN759" s="44">
        <f t="shared" si="56"/>
        <v>500</v>
      </c>
      <c r="AO759" s="9" t="str">
        <f>VLOOKUP(H759,'[1]3.公布版'!$H:$AN,33,0)</f>
        <v>外科</v>
      </c>
      <c r="AP759" s="9">
        <f t="shared" si="57"/>
        <v>101</v>
      </c>
      <c r="AQ759" s="9">
        <f>COUNTIF(AO:AO,AO759)</f>
        <v>133</v>
      </c>
      <c r="AR759" s="46">
        <f t="shared" si="58"/>
        <v>0.759398496240602</v>
      </c>
      <c r="AS759" s="47">
        <f t="shared" si="59"/>
        <v>0.75</v>
      </c>
      <c r="AT759" s="9">
        <v>1200</v>
      </c>
      <c r="AU759" s="9">
        <v>21</v>
      </c>
      <c r="AV759" s="48">
        <f t="shared" si="60"/>
        <v>900</v>
      </c>
      <c r="AW759" s="9"/>
    </row>
    <row r="760" s="2" customFormat="1" ht="22" customHeight="1" spans="1:49">
      <c r="A760" s="9"/>
      <c r="B760" s="9"/>
      <c r="C760" s="9" t="s">
        <v>1478</v>
      </c>
      <c r="D760" s="9">
        <v>754</v>
      </c>
      <c r="E760" s="17" t="s">
        <v>1620</v>
      </c>
      <c r="F760" s="11" t="s">
        <v>1621</v>
      </c>
      <c r="G760" s="11" t="s">
        <v>113</v>
      </c>
      <c r="H760" s="11" t="s">
        <v>1426</v>
      </c>
      <c r="I760" s="11" t="s">
        <v>102</v>
      </c>
      <c r="J760" s="11" t="s">
        <v>103</v>
      </c>
      <c r="K760" s="11">
        <v>0</v>
      </c>
      <c r="L760" s="11">
        <v>0</v>
      </c>
      <c r="M760" s="11">
        <v>0</v>
      </c>
      <c r="N760" s="11">
        <v>160</v>
      </c>
      <c r="O760" s="26" t="s">
        <v>1480</v>
      </c>
      <c r="P760" s="26" t="s">
        <v>1480</v>
      </c>
      <c r="Q760" s="26" t="s">
        <v>1480</v>
      </c>
      <c r="R760" s="26" t="s">
        <v>1480</v>
      </c>
      <c r="S760" s="26" t="s">
        <v>1480</v>
      </c>
      <c r="T760" s="31">
        <v>80</v>
      </c>
      <c r="U760" s="32">
        <v>100</v>
      </c>
      <c r="V760" s="11">
        <v>10</v>
      </c>
      <c r="W760" s="11">
        <v>40</v>
      </c>
      <c r="X760" s="11">
        <v>60</v>
      </c>
      <c r="Y760" s="11">
        <v>30</v>
      </c>
      <c r="Z760" s="37">
        <v>20</v>
      </c>
      <c r="AA760" s="38"/>
      <c r="AB760" s="9">
        <v>0</v>
      </c>
      <c r="AC760" s="9">
        <v>0</v>
      </c>
      <c r="AD760" s="9">
        <v>0</v>
      </c>
      <c r="AE760" s="9">
        <v>0</v>
      </c>
      <c r="AF760" s="9">
        <v>0</v>
      </c>
      <c r="AG760" s="9">
        <v>0</v>
      </c>
      <c r="AH760" s="9">
        <v>0</v>
      </c>
      <c r="AI760" s="9">
        <v>0</v>
      </c>
      <c r="AJ760" s="9">
        <v>0</v>
      </c>
      <c r="AK760" s="9"/>
      <c r="AL760" s="9"/>
      <c r="AM760" s="9"/>
      <c r="AN760" s="44">
        <f t="shared" si="56"/>
        <v>500</v>
      </c>
      <c r="AO760" s="9" t="str">
        <f>VLOOKUP(H760,'[1]3.公布版'!$H:$AN,33,0)</f>
        <v>外科</v>
      </c>
      <c r="AP760" s="9">
        <f t="shared" si="57"/>
        <v>101</v>
      </c>
      <c r="AQ760" s="9">
        <f>COUNTIF(AO:AO,AO760)</f>
        <v>133</v>
      </c>
      <c r="AR760" s="46">
        <f t="shared" si="58"/>
        <v>0.759398496240602</v>
      </c>
      <c r="AS760" s="47">
        <f t="shared" si="59"/>
        <v>0.75</v>
      </c>
      <c r="AT760" s="9">
        <v>1200</v>
      </c>
      <c r="AU760" s="9">
        <v>21</v>
      </c>
      <c r="AV760" s="48">
        <f t="shared" si="60"/>
        <v>900</v>
      </c>
      <c r="AW760" s="9"/>
    </row>
    <row r="761" s="2" customFormat="1" ht="22" customHeight="1" spans="1:49">
      <c r="A761" s="9"/>
      <c r="B761" s="9"/>
      <c r="C761" s="9" t="s">
        <v>1478</v>
      </c>
      <c r="D761" s="9">
        <v>755</v>
      </c>
      <c r="E761" s="17" t="s">
        <v>1622</v>
      </c>
      <c r="F761" s="11" t="s">
        <v>1623</v>
      </c>
      <c r="G761" s="11" t="s">
        <v>113</v>
      </c>
      <c r="H761" s="11" t="s">
        <v>1426</v>
      </c>
      <c r="I761" s="11" t="s">
        <v>102</v>
      </c>
      <c r="J761" s="11" t="s">
        <v>103</v>
      </c>
      <c r="K761" s="11">
        <v>0</v>
      </c>
      <c r="L761" s="11">
        <v>0</v>
      </c>
      <c r="M761" s="11">
        <v>0</v>
      </c>
      <c r="N761" s="11">
        <v>160</v>
      </c>
      <c r="O761" s="26" t="s">
        <v>1480</v>
      </c>
      <c r="P761" s="26" t="s">
        <v>1480</v>
      </c>
      <c r="Q761" s="26" t="s">
        <v>1480</v>
      </c>
      <c r="R761" s="26" t="s">
        <v>1480</v>
      </c>
      <c r="S761" s="26" t="s">
        <v>1480</v>
      </c>
      <c r="T761" s="31">
        <v>80</v>
      </c>
      <c r="U761" s="32">
        <v>100</v>
      </c>
      <c r="V761" s="11">
        <v>10</v>
      </c>
      <c r="W761" s="11">
        <v>40</v>
      </c>
      <c r="X761" s="11">
        <v>60</v>
      </c>
      <c r="Y761" s="11">
        <v>30</v>
      </c>
      <c r="Z761" s="37">
        <v>20</v>
      </c>
      <c r="AA761" s="38"/>
      <c r="AB761" s="9">
        <v>0</v>
      </c>
      <c r="AC761" s="9">
        <v>0</v>
      </c>
      <c r="AD761" s="9">
        <v>0</v>
      </c>
      <c r="AE761" s="9">
        <v>0</v>
      </c>
      <c r="AF761" s="9">
        <v>0</v>
      </c>
      <c r="AG761" s="9">
        <v>0</v>
      </c>
      <c r="AH761" s="9">
        <v>0</v>
      </c>
      <c r="AI761" s="9">
        <v>0</v>
      </c>
      <c r="AJ761" s="9">
        <v>0</v>
      </c>
      <c r="AK761" s="9"/>
      <c r="AL761" s="9"/>
      <c r="AM761" s="9"/>
      <c r="AN761" s="44">
        <f t="shared" si="56"/>
        <v>500</v>
      </c>
      <c r="AO761" s="9" t="str">
        <f>VLOOKUP(H761,'[1]3.公布版'!$H:$AN,33,0)</f>
        <v>外科</v>
      </c>
      <c r="AP761" s="9">
        <f t="shared" si="57"/>
        <v>101</v>
      </c>
      <c r="AQ761" s="9">
        <f>COUNTIF(AO:AO,AO761)</f>
        <v>133</v>
      </c>
      <c r="AR761" s="46">
        <f t="shared" si="58"/>
        <v>0.759398496240602</v>
      </c>
      <c r="AS761" s="47">
        <f t="shared" si="59"/>
        <v>0.75</v>
      </c>
      <c r="AT761" s="9">
        <v>1200</v>
      </c>
      <c r="AU761" s="9">
        <v>21</v>
      </c>
      <c r="AV761" s="48">
        <f t="shared" si="60"/>
        <v>900</v>
      </c>
      <c r="AW761" s="9"/>
    </row>
    <row r="762" s="2" customFormat="1" ht="22" customHeight="1" spans="1:49">
      <c r="A762" s="9"/>
      <c r="B762" s="9"/>
      <c r="C762" s="9" t="s">
        <v>1391</v>
      </c>
      <c r="D762" s="9">
        <v>756</v>
      </c>
      <c r="E762" s="17" t="s">
        <v>1624</v>
      </c>
      <c r="F762" s="11" t="s">
        <v>1625</v>
      </c>
      <c r="G762" s="11" t="s">
        <v>113</v>
      </c>
      <c r="H762" s="11" t="s">
        <v>1426</v>
      </c>
      <c r="I762" s="11" t="s">
        <v>102</v>
      </c>
      <c r="J762" s="11" t="s">
        <v>103</v>
      </c>
      <c r="K762" s="11">
        <v>0</v>
      </c>
      <c r="L762" s="11">
        <v>0</v>
      </c>
      <c r="M762" s="11">
        <v>0</v>
      </c>
      <c r="N762" s="11">
        <v>160</v>
      </c>
      <c r="O762" s="26">
        <v>0</v>
      </c>
      <c r="P762" s="26">
        <v>3</v>
      </c>
      <c r="Q762" s="25">
        <v>0</v>
      </c>
      <c r="R762" s="26">
        <v>0</v>
      </c>
      <c r="S762" s="26">
        <v>0</v>
      </c>
      <c r="T762" s="31">
        <v>60</v>
      </c>
      <c r="U762" s="32">
        <v>100</v>
      </c>
      <c r="V762" s="11">
        <v>10</v>
      </c>
      <c r="W762" s="11">
        <v>40</v>
      </c>
      <c r="X762" s="11">
        <v>60</v>
      </c>
      <c r="Y762" s="11">
        <v>60</v>
      </c>
      <c r="Z762" s="37">
        <v>0</v>
      </c>
      <c r="AA762" s="38"/>
      <c r="AB762" s="9">
        <v>0</v>
      </c>
      <c r="AC762" s="9">
        <v>0</v>
      </c>
      <c r="AD762" s="9">
        <v>0</v>
      </c>
      <c r="AE762" s="9">
        <v>0</v>
      </c>
      <c r="AF762" s="9">
        <v>0</v>
      </c>
      <c r="AG762" s="9">
        <v>0</v>
      </c>
      <c r="AH762" s="9">
        <v>0</v>
      </c>
      <c r="AI762" s="9">
        <v>0</v>
      </c>
      <c r="AJ762" s="9">
        <v>0</v>
      </c>
      <c r="AK762" s="9"/>
      <c r="AL762" s="9"/>
      <c r="AM762" s="9"/>
      <c r="AN762" s="44">
        <f t="shared" si="56"/>
        <v>490</v>
      </c>
      <c r="AO762" s="9" t="str">
        <f>VLOOKUP(H762,'[1]3.公布版'!$H:$AN,33,0)</f>
        <v>外科</v>
      </c>
      <c r="AP762" s="9">
        <f t="shared" si="57"/>
        <v>104</v>
      </c>
      <c r="AQ762" s="9">
        <f>COUNTIF(AO:AO,AO762)</f>
        <v>133</v>
      </c>
      <c r="AR762" s="46">
        <f t="shared" si="58"/>
        <v>0.781954887218045</v>
      </c>
      <c r="AS762" s="47">
        <f t="shared" si="59"/>
        <v>0.75</v>
      </c>
      <c r="AT762" s="9">
        <v>1200</v>
      </c>
      <c r="AU762" s="9">
        <v>21</v>
      </c>
      <c r="AV762" s="48">
        <f t="shared" si="60"/>
        <v>900</v>
      </c>
      <c r="AW762" s="9"/>
    </row>
    <row r="763" s="2" customFormat="1" ht="22" customHeight="1" spans="1:49">
      <c r="A763" s="9"/>
      <c r="B763" s="9"/>
      <c r="C763" s="9" t="s">
        <v>345</v>
      </c>
      <c r="D763" s="9">
        <v>757</v>
      </c>
      <c r="E763" s="17" t="s">
        <v>1626</v>
      </c>
      <c r="F763" s="11" t="s">
        <v>1627</v>
      </c>
      <c r="G763" s="11" t="s">
        <v>113</v>
      </c>
      <c r="H763" s="11" t="s">
        <v>1426</v>
      </c>
      <c r="I763" s="11" t="s">
        <v>114</v>
      </c>
      <c r="J763" s="17" t="s">
        <v>103</v>
      </c>
      <c r="K763" s="11">
        <v>0</v>
      </c>
      <c r="L763" s="11">
        <v>0</v>
      </c>
      <c r="M763" s="11">
        <v>0</v>
      </c>
      <c r="N763" s="17">
        <v>160</v>
      </c>
      <c r="O763" s="26">
        <v>0</v>
      </c>
      <c r="P763" s="26">
        <v>4</v>
      </c>
      <c r="Q763" s="26">
        <v>1</v>
      </c>
      <c r="R763" s="26">
        <v>0</v>
      </c>
      <c r="S763" s="26">
        <v>0</v>
      </c>
      <c r="T763" s="34">
        <v>100</v>
      </c>
      <c r="U763" s="35">
        <v>100</v>
      </c>
      <c r="V763" s="17">
        <v>0</v>
      </c>
      <c r="W763" s="17">
        <v>40</v>
      </c>
      <c r="X763" s="17">
        <v>60</v>
      </c>
      <c r="Y763" s="17">
        <v>30</v>
      </c>
      <c r="Z763" s="37">
        <v>0</v>
      </c>
      <c r="AA763" s="9"/>
      <c r="AB763" s="9">
        <v>0</v>
      </c>
      <c r="AC763" s="9">
        <v>0</v>
      </c>
      <c r="AD763" s="9">
        <v>0</v>
      </c>
      <c r="AE763" s="9">
        <v>0</v>
      </c>
      <c r="AF763" s="9">
        <v>0</v>
      </c>
      <c r="AG763" s="9">
        <v>0</v>
      </c>
      <c r="AH763" s="9">
        <v>0</v>
      </c>
      <c r="AI763" s="9">
        <v>0</v>
      </c>
      <c r="AJ763" s="9">
        <v>0</v>
      </c>
      <c r="AK763" s="9"/>
      <c r="AL763" s="9"/>
      <c r="AM763" s="9"/>
      <c r="AN763" s="44">
        <f t="shared" si="56"/>
        <v>490</v>
      </c>
      <c r="AO763" s="9" t="str">
        <f>VLOOKUP(H763,'[1]3.公布版'!$H:$AN,33,0)</f>
        <v>外科</v>
      </c>
      <c r="AP763" s="9">
        <f t="shared" si="57"/>
        <v>104</v>
      </c>
      <c r="AQ763" s="9">
        <f>COUNTIF(AO:AO,AO763)</f>
        <v>133</v>
      </c>
      <c r="AR763" s="46">
        <f t="shared" si="58"/>
        <v>0.781954887218045</v>
      </c>
      <c r="AS763" s="47">
        <f t="shared" si="59"/>
        <v>0.75</v>
      </c>
      <c r="AT763" s="9">
        <v>1200</v>
      </c>
      <c r="AU763" s="9">
        <v>21</v>
      </c>
      <c r="AV763" s="48">
        <f t="shared" si="60"/>
        <v>900</v>
      </c>
      <c r="AW763" s="9"/>
    </row>
    <row r="764" s="2" customFormat="1" ht="22" customHeight="1" spans="1:49">
      <c r="A764" s="9"/>
      <c r="B764" s="9"/>
      <c r="C764" s="9" t="s">
        <v>329</v>
      </c>
      <c r="D764" s="9">
        <v>758</v>
      </c>
      <c r="E764" s="11" t="s">
        <v>1628</v>
      </c>
      <c r="F764" s="11" t="s">
        <v>1629</v>
      </c>
      <c r="G764" s="11" t="s">
        <v>113</v>
      </c>
      <c r="H764" s="11" t="s">
        <v>1426</v>
      </c>
      <c r="I764" s="11" t="s">
        <v>102</v>
      </c>
      <c r="J764" s="11" t="s">
        <v>103</v>
      </c>
      <c r="K764" s="11">
        <v>0</v>
      </c>
      <c r="L764" s="11">
        <v>0</v>
      </c>
      <c r="M764" s="11">
        <v>0</v>
      </c>
      <c r="N764" s="11">
        <v>160</v>
      </c>
      <c r="O764" s="26">
        <v>0</v>
      </c>
      <c r="P764" s="25">
        <v>5</v>
      </c>
      <c r="Q764" s="25">
        <v>0</v>
      </c>
      <c r="R764" s="26">
        <v>0</v>
      </c>
      <c r="S764" s="26">
        <v>0</v>
      </c>
      <c r="T764" s="31">
        <v>100</v>
      </c>
      <c r="U764" s="32">
        <v>100</v>
      </c>
      <c r="V764" s="11">
        <v>10</v>
      </c>
      <c r="W764" s="11">
        <v>40</v>
      </c>
      <c r="X764" s="11">
        <v>0</v>
      </c>
      <c r="Y764" s="11">
        <v>60</v>
      </c>
      <c r="Z764" s="11">
        <v>0</v>
      </c>
      <c r="AA764" s="9"/>
      <c r="AB764" s="9">
        <v>0</v>
      </c>
      <c r="AC764" s="9">
        <v>0</v>
      </c>
      <c r="AD764" s="9">
        <v>0</v>
      </c>
      <c r="AE764" s="9">
        <v>0</v>
      </c>
      <c r="AF764" s="9">
        <v>0</v>
      </c>
      <c r="AG764" s="9">
        <v>0</v>
      </c>
      <c r="AH764" s="9">
        <v>0</v>
      </c>
      <c r="AI764" s="9">
        <v>0</v>
      </c>
      <c r="AJ764" s="9">
        <v>0</v>
      </c>
      <c r="AK764" s="9"/>
      <c r="AL764" s="9"/>
      <c r="AM764" s="9"/>
      <c r="AN764" s="44">
        <f t="shared" si="56"/>
        <v>470</v>
      </c>
      <c r="AO764" s="9" t="str">
        <f>VLOOKUP(H764,'[1]3.公布版'!$H:$AN,33,0)</f>
        <v>外科</v>
      </c>
      <c r="AP764" s="9">
        <f t="shared" si="57"/>
        <v>106</v>
      </c>
      <c r="AQ764" s="9">
        <f>COUNTIF(AO:AO,AO764)</f>
        <v>133</v>
      </c>
      <c r="AR764" s="46">
        <f t="shared" si="58"/>
        <v>0.796992481203007</v>
      </c>
      <c r="AS764" s="47">
        <f t="shared" si="59"/>
        <v>0.75</v>
      </c>
      <c r="AT764" s="9">
        <v>1200</v>
      </c>
      <c r="AU764" s="9">
        <v>21</v>
      </c>
      <c r="AV764" s="48">
        <f t="shared" si="60"/>
        <v>900</v>
      </c>
      <c r="AW764" s="9"/>
    </row>
    <row r="765" s="2" customFormat="1" ht="22" customHeight="1" spans="1:49">
      <c r="A765" s="9"/>
      <c r="B765" s="9"/>
      <c r="C765" s="9" t="s">
        <v>1391</v>
      </c>
      <c r="D765" s="9">
        <v>759</v>
      </c>
      <c r="E765" s="17" t="s">
        <v>1630</v>
      </c>
      <c r="F765" s="11" t="s">
        <v>1631</v>
      </c>
      <c r="G765" s="11" t="s">
        <v>113</v>
      </c>
      <c r="H765" s="11" t="s">
        <v>1426</v>
      </c>
      <c r="I765" s="11" t="s">
        <v>102</v>
      </c>
      <c r="J765" s="11" t="s">
        <v>103</v>
      </c>
      <c r="K765" s="11">
        <v>0</v>
      </c>
      <c r="L765" s="11">
        <v>0</v>
      </c>
      <c r="M765" s="11">
        <v>0</v>
      </c>
      <c r="N765" s="11">
        <v>160</v>
      </c>
      <c r="O765" s="26">
        <v>0</v>
      </c>
      <c r="P765" s="26">
        <v>2</v>
      </c>
      <c r="Q765" s="26">
        <v>1</v>
      </c>
      <c r="R765" s="26">
        <v>0</v>
      </c>
      <c r="S765" s="26">
        <v>0</v>
      </c>
      <c r="T765" s="31">
        <v>60</v>
      </c>
      <c r="U765" s="32">
        <v>100</v>
      </c>
      <c r="V765" s="11">
        <v>10</v>
      </c>
      <c r="W765" s="11">
        <v>20</v>
      </c>
      <c r="X765" s="11">
        <v>60</v>
      </c>
      <c r="Y765" s="11">
        <v>60</v>
      </c>
      <c r="Z765" s="37">
        <v>0</v>
      </c>
      <c r="AA765" s="38"/>
      <c r="AB765" s="9">
        <v>0</v>
      </c>
      <c r="AC765" s="9">
        <v>0</v>
      </c>
      <c r="AD765" s="9">
        <v>0</v>
      </c>
      <c r="AE765" s="9">
        <v>0</v>
      </c>
      <c r="AF765" s="9">
        <v>0</v>
      </c>
      <c r="AG765" s="9">
        <v>0</v>
      </c>
      <c r="AH765" s="9">
        <v>0</v>
      </c>
      <c r="AI765" s="9">
        <v>0</v>
      </c>
      <c r="AJ765" s="9">
        <v>0</v>
      </c>
      <c r="AK765" s="9"/>
      <c r="AL765" s="9"/>
      <c r="AM765" s="9"/>
      <c r="AN765" s="44">
        <f t="shared" si="56"/>
        <v>470</v>
      </c>
      <c r="AO765" s="9" t="str">
        <f>VLOOKUP(H765,'[1]3.公布版'!$H:$AN,33,0)</f>
        <v>外科</v>
      </c>
      <c r="AP765" s="9">
        <f t="shared" si="57"/>
        <v>106</v>
      </c>
      <c r="AQ765" s="9">
        <f>COUNTIF(AO:AO,AO765)</f>
        <v>133</v>
      </c>
      <c r="AR765" s="46">
        <f t="shared" si="58"/>
        <v>0.796992481203007</v>
      </c>
      <c r="AS765" s="47">
        <f t="shared" si="59"/>
        <v>0.75</v>
      </c>
      <c r="AT765" s="9">
        <v>1200</v>
      </c>
      <c r="AU765" s="9">
        <v>21</v>
      </c>
      <c r="AV765" s="48">
        <f t="shared" si="60"/>
        <v>900</v>
      </c>
      <c r="AW765" s="9"/>
    </row>
    <row r="766" s="2" customFormat="1" ht="22" customHeight="1" spans="1:49">
      <c r="A766" s="9"/>
      <c r="B766" s="9"/>
      <c r="C766" s="9" t="s">
        <v>1391</v>
      </c>
      <c r="D766" s="9">
        <v>760</v>
      </c>
      <c r="E766" s="17" t="s">
        <v>1632</v>
      </c>
      <c r="F766" s="11" t="s">
        <v>1633</v>
      </c>
      <c r="G766" s="11" t="s">
        <v>113</v>
      </c>
      <c r="H766" s="11" t="s">
        <v>1426</v>
      </c>
      <c r="I766" s="11" t="s">
        <v>102</v>
      </c>
      <c r="J766" s="11" t="s">
        <v>103</v>
      </c>
      <c r="K766" s="11">
        <v>0</v>
      </c>
      <c r="L766" s="11">
        <v>0</v>
      </c>
      <c r="M766" s="11">
        <v>0</v>
      </c>
      <c r="N766" s="11">
        <v>160</v>
      </c>
      <c r="O766" s="26">
        <v>0</v>
      </c>
      <c r="P766" s="26">
        <v>2</v>
      </c>
      <c r="Q766" s="26">
        <v>1</v>
      </c>
      <c r="R766" s="26">
        <v>0</v>
      </c>
      <c r="S766" s="26">
        <v>0</v>
      </c>
      <c r="T766" s="31">
        <v>60</v>
      </c>
      <c r="U766" s="32">
        <v>100</v>
      </c>
      <c r="V766" s="11">
        <v>10</v>
      </c>
      <c r="W766" s="11">
        <v>20</v>
      </c>
      <c r="X766" s="11">
        <v>60</v>
      </c>
      <c r="Y766" s="11">
        <v>60</v>
      </c>
      <c r="Z766" s="37">
        <v>0</v>
      </c>
      <c r="AA766" s="38"/>
      <c r="AB766" s="9">
        <v>0</v>
      </c>
      <c r="AC766" s="9">
        <v>0</v>
      </c>
      <c r="AD766" s="9">
        <v>0</v>
      </c>
      <c r="AE766" s="9">
        <v>0</v>
      </c>
      <c r="AF766" s="9">
        <v>0</v>
      </c>
      <c r="AG766" s="9">
        <v>0</v>
      </c>
      <c r="AH766" s="9">
        <v>0</v>
      </c>
      <c r="AI766" s="9">
        <v>0</v>
      </c>
      <c r="AJ766" s="9">
        <v>0</v>
      </c>
      <c r="AK766" s="9"/>
      <c r="AL766" s="9"/>
      <c r="AM766" s="9"/>
      <c r="AN766" s="44">
        <f t="shared" si="56"/>
        <v>470</v>
      </c>
      <c r="AO766" s="9" t="str">
        <f>VLOOKUP(H766,'[1]3.公布版'!$H:$AN,33,0)</f>
        <v>外科</v>
      </c>
      <c r="AP766" s="9">
        <f t="shared" si="57"/>
        <v>106</v>
      </c>
      <c r="AQ766" s="9">
        <f>COUNTIF(AO:AO,AO766)</f>
        <v>133</v>
      </c>
      <c r="AR766" s="46">
        <f t="shared" si="58"/>
        <v>0.796992481203007</v>
      </c>
      <c r="AS766" s="47">
        <f t="shared" si="59"/>
        <v>0.75</v>
      </c>
      <c r="AT766" s="9">
        <v>1200</v>
      </c>
      <c r="AU766" s="9">
        <v>21</v>
      </c>
      <c r="AV766" s="48">
        <f t="shared" si="60"/>
        <v>900</v>
      </c>
      <c r="AW766" s="9"/>
    </row>
    <row r="767" s="2" customFormat="1" ht="22" customHeight="1" spans="1:49">
      <c r="A767" s="9"/>
      <c r="B767" s="9"/>
      <c r="C767" s="9" t="s">
        <v>329</v>
      </c>
      <c r="D767" s="9">
        <v>761</v>
      </c>
      <c r="E767" s="11" t="s">
        <v>1634</v>
      </c>
      <c r="F767" s="11" t="s">
        <v>1635</v>
      </c>
      <c r="G767" s="11" t="s">
        <v>113</v>
      </c>
      <c r="H767" s="11" t="s">
        <v>1426</v>
      </c>
      <c r="I767" s="11" t="s">
        <v>102</v>
      </c>
      <c r="J767" s="11" t="s">
        <v>103</v>
      </c>
      <c r="K767" s="11">
        <v>0</v>
      </c>
      <c r="L767" s="11">
        <v>0</v>
      </c>
      <c r="M767" s="11">
        <v>0</v>
      </c>
      <c r="N767" s="11">
        <v>160</v>
      </c>
      <c r="O767" s="26">
        <v>0</v>
      </c>
      <c r="P767" s="25">
        <v>5</v>
      </c>
      <c r="Q767" s="25">
        <v>0</v>
      </c>
      <c r="R767" s="26">
        <v>0</v>
      </c>
      <c r="S767" s="26">
        <v>0</v>
      </c>
      <c r="T767" s="31">
        <v>100</v>
      </c>
      <c r="U767" s="32">
        <v>100</v>
      </c>
      <c r="V767" s="11">
        <v>0</v>
      </c>
      <c r="W767" s="11">
        <v>40</v>
      </c>
      <c r="X767" s="11">
        <v>30</v>
      </c>
      <c r="Y767" s="11">
        <v>30</v>
      </c>
      <c r="Z767" s="11">
        <v>0</v>
      </c>
      <c r="AA767" s="9"/>
      <c r="AB767" s="9">
        <v>0</v>
      </c>
      <c r="AC767" s="9">
        <v>0</v>
      </c>
      <c r="AD767" s="9">
        <v>0</v>
      </c>
      <c r="AE767" s="9">
        <v>0</v>
      </c>
      <c r="AF767" s="9">
        <v>0</v>
      </c>
      <c r="AG767" s="9">
        <v>0</v>
      </c>
      <c r="AH767" s="9">
        <v>0</v>
      </c>
      <c r="AI767" s="9">
        <v>0</v>
      </c>
      <c r="AJ767" s="9">
        <v>0</v>
      </c>
      <c r="AK767" s="9"/>
      <c r="AL767" s="9"/>
      <c r="AM767" s="9"/>
      <c r="AN767" s="44">
        <f t="shared" si="56"/>
        <v>460</v>
      </c>
      <c r="AO767" s="9" t="str">
        <f>VLOOKUP(H767,'[1]3.公布版'!$H:$AN,33,0)</f>
        <v>外科</v>
      </c>
      <c r="AP767" s="9">
        <f t="shared" si="57"/>
        <v>109</v>
      </c>
      <c r="AQ767" s="9">
        <f>COUNTIF(AO:AO,AO767)</f>
        <v>133</v>
      </c>
      <c r="AR767" s="46">
        <f t="shared" si="58"/>
        <v>0.819548872180451</v>
      </c>
      <c r="AS767" s="47">
        <f t="shared" si="59"/>
        <v>0.75</v>
      </c>
      <c r="AT767" s="9">
        <v>1200</v>
      </c>
      <c r="AU767" s="9">
        <v>21</v>
      </c>
      <c r="AV767" s="48">
        <f t="shared" si="60"/>
        <v>900</v>
      </c>
      <c r="AW767" s="9"/>
    </row>
    <row r="768" s="2" customFormat="1" ht="22" customHeight="1" spans="1:49">
      <c r="A768" s="9"/>
      <c r="B768" s="9"/>
      <c r="C768" s="9" t="s">
        <v>329</v>
      </c>
      <c r="D768" s="9">
        <v>762</v>
      </c>
      <c r="E768" s="11" t="s">
        <v>1636</v>
      </c>
      <c r="F768" s="11" t="s">
        <v>1637</v>
      </c>
      <c r="G768" s="11" t="s">
        <v>113</v>
      </c>
      <c r="H768" s="11" t="s">
        <v>1426</v>
      </c>
      <c r="I768" s="11" t="s">
        <v>102</v>
      </c>
      <c r="J768" s="11" t="s">
        <v>103</v>
      </c>
      <c r="K768" s="11">
        <v>0</v>
      </c>
      <c r="L768" s="11">
        <v>0</v>
      </c>
      <c r="M768" s="11">
        <v>0</v>
      </c>
      <c r="N768" s="11">
        <v>160</v>
      </c>
      <c r="O768" s="26">
        <v>0</v>
      </c>
      <c r="P768" s="25">
        <v>5</v>
      </c>
      <c r="Q768" s="25">
        <v>0</v>
      </c>
      <c r="R768" s="26">
        <v>0</v>
      </c>
      <c r="S768" s="26">
        <v>0</v>
      </c>
      <c r="T768" s="31">
        <v>100</v>
      </c>
      <c r="U768" s="32">
        <v>100</v>
      </c>
      <c r="V768" s="11">
        <v>0</v>
      </c>
      <c r="W768" s="11">
        <v>40</v>
      </c>
      <c r="X768" s="11">
        <v>30</v>
      </c>
      <c r="Y768" s="11">
        <v>30</v>
      </c>
      <c r="Z768" s="11">
        <v>0</v>
      </c>
      <c r="AA768" s="9"/>
      <c r="AB768" s="9">
        <v>0</v>
      </c>
      <c r="AC768" s="9">
        <v>0</v>
      </c>
      <c r="AD768" s="9">
        <v>0</v>
      </c>
      <c r="AE768" s="9">
        <v>0</v>
      </c>
      <c r="AF768" s="9">
        <v>0</v>
      </c>
      <c r="AG768" s="9">
        <v>0</v>
      </c>
      <c r="AH768" s="9">
        <v>0</v>
      </c>
      <c r="AI768" s="9">
        <v>0</v>
      </c>
      <c r="AJ768" s="9">
        <v>0</v>
      </c>
      <c r="AK768" s="9"/>
      <c r="AL768" s="9"/>
      <c r="AM768" s="9"/>
      <c r="AN768" s="44">
        <f t="shared" si="56"/>
        <v>460</v>
      </c>
      <c r="AO768" s="9" t="str">
        <f>VLOOKUP(H768,'[1]3.公布版'!$H:$AN,33,0)</f>
        <v>外科</v>
      </c>
      <c r="AP768" s="9">
        <f t="shared" si="57"/>
        <v>109</v>
      </c>
      <c r="AQ768" s="9">
        <f>COUNTIF(AO:AO,AO768)</f>
        <v>133</v>
      </c>
      <c r="AR768" s="46">
        <f t="shared" si="58"/>
        <v>0.819548872180451</v>
      </c>
      <c r="AS768" s="47">
        <f t="shared" si="59"/>
        <v>0.75</v>
      </c>
      <c r="AT768" s="9">
        <v>1200</v>
      </c>
      <c r="AU768" s="9">
        <v>21</v>
      </c>
      <c r="AV768" s="48">
        <f t="shared" si="60"/>
        <v>900</v>
      </c>
      <c r="AW768" s="9"/>
    </row>
    <row r="769" s="2" customFormat="1" ht="22" customHeight="1" spans="1:49">
      <c r="A769" s="9"/>
      <c r="B769" s="9"/>
      <c r="C769" s="9" t="s">
        <v>1391</v>
      </c>
      <c r="D769" s="9">
        <v>763</v>
      </c>
      <c r="E769" s="17" t="s">
        <v>1638</v>
      </c>
      <c r="F769" s="11" t="s">
        <v>1639</v>
      </c>
      <c r="G769" s="11" t="s">
        <v>113</v>
      </c>
      <c r="H769" s="11" t="s">
        <v>1426</v>
      </c>
      <c r="I769" s="11" t="s">
        <v>102</v>
      </c>
      <c r="J769" s="11" t="s">
        <v>103</v>
      </c>
      <c r="K769" s="11">
        <v>0</v>
      </c>
      <c r="L769" s="11">
        <v>0</v>
      </c>
      <c r="M769" s="11">
        <v>0</v>
      </c>
      <c r="N769" s="11">
        <v>160</v>
      </c>
      <c r="O769" s="26">
        <v>0</v>
      </c>
      <c r="P769" s="26">
        <v>2</v>
      </c>
      <c r="Q769" s="26">
        <v>1</v>
      </c>
      <c r="R769" s="26">
        <v>0</v>
      </c>
      <c r="S769" s="26">
        <v>0</v>
      </c>
      <c r="T769" s="31">
        <v>60</v>
      </c>
      <c r="U769" s="32">
        <v>100</v>
      </c>
      <c r="V769" s="11">
        <v>10</v>
      </c>
      <c r="W769" s="11">
        <v>40</v>
      </c>
      <c r="X769" s="11">
        <v>30</v>
      </c>
      <c r="Y769" s="11">
        <v>60</v>
      </c>
      <c r="Z769" s="37">
        <v>0</v>
      </c>
      <c r="AA769" s="38"/>
      <c r="AB769" s="9">
        <v>0</v>
      </c>
      <c r="AC769" s="9">
        <v>0</v>
      </c>
      <c r="AD769" s="9">
        <v>0</v>
      </c>
      <c r="AE769" s="9">
        <v>0</v>
      </c>
      <c r="AF769" s="9">
        <v>0</v>
      </c>
      <c r="AG769" s="9">
        <v>0</v>
      </c>
      <c r="AH769" s="9">
        <v>0</v>
      </c>
      <c r="AI769" s="9">
        <v>0</v>
      </c>
      <c r="AJ769" s="9">
        <v>0</v>
      </c>
      <c r="AK769" s="9"/>
      <c r="AL769" s="9"/>
      <c r="AM769" s="9"/>
      <c r="AN769" s="44">
        <f t="shared" si="56"/>
        <v>460</v>
      </c>
      <c r="AO769" s="9" t="str">
        <f>VLOOKUP(H769,'[1]3.公布版'!$H:$AN,33,0)</f>
        <v>外科</v>
      </c>
      <c r="AP769" s="9">
        <f t="shared" si="57"/>
        <v>109</v>
      </c>
      <c r="AQ769" s="9">
        <f>COUNTIF(AO:AO,AO769)</f>
        <v>133</v>
      </c>
      <c r="AR769" s="46">
        <f t="shared" si="58"/>
        <v>0.819548872180451</v>
      </c>
      <c r="AS769" s="47">
        <f t="shared" si="59"/>
        <v>0.75</v>
      </c>
      <c r="AT769" s="9">
        <v>1200</v>
      </c>
      <c r="AU769" s="9">
        <v>21</v>
      </c>
      <c r="AV769" s="48">
        <f t="shared" si="60"/>
        <v>900</v>
      </c>
      <c r="AW769" s="9"/>
    </row>
    <row r="770" s="2" customFormat="1" ht="22" customHeight="1" spans="1:49">
      <c r="A770" s="9"/>
      <c r="B770" s="9"/>
      <c r="C770" s="9" t="s">
        <v>1279</v>
      </c>
      <c r="D770" s="9">
        <v>764</v>
      </c>
      <c r="E770" s="13" t="s">
        <v>1640</v>
      </c>
      <c r="F770" s="11" t="s">
        <v>1641</v>
      </c>
      <c r="G770" s="11" t="s">
        <v>113</v>
      </c>
      <c r="H770" s="11" t="s">
        <v>1426</v>
      </c>
      <c r="I770" s="11" t="s">
        <v>102</v>
      </c>
      <c r="J770" s="17" t="s">
        <v>103</v>
      </c>
      <c r="K770" s="17">
        <v>0</v>
      </c>
      <c r="L770" s="17">
        <v>0</v>
      </c>
      <c r="M770" s="17">
        <v>0</v>
      </c>
      <c r="N770" s="17">
        <v>160</v>
      </c>
      <c r="O770" s="26">
        <v>0</v>
      </c>
      <c r="P770" s="26">
        <v>0</v>
      </c>
      <c r="Q770" s="25">
        <v>0</v>
      </c>
      <c r="R770" s="26">
        <v>0</v>
      </c>
      <c r="S770" s="26">
        <v>0</v>
      </c>
      <c r="T770" s="34">
        <v>0</v>
      </c>
      <c r="U770" s="35">
        <v>100</v>
      </c>
      <c r="V770" s="17">
        <v>10</v>
      </c>
      <c r="W770" s="17">
        <v>40</v>
      </c>
      <c r="X770" s="17">
        <v>60</v>
      </c>
      <c r="Y770" s="17">
        <v>60</v>
      </c>
      <c r="Z770" s="37">
        <v>0</v>
      </c>
      <c r="AA770" s="9"/>
      <c r="AB770" s="9">
        <v>0</v>
      </c>
      <c r="AC770" s="9">
        <v>0</v>
      </c>
      <c r="AD770" s="9">
        <v>0</v>
      </c>
      <c r="AE770" s="9">
        <v>0</v>
      </c>
      <c r="AF770" s="9">
        <v>20</v>
      </c>
      <c r="AG770" s="9">
        <v>0</v>
      </c>
      <c r="AH770" s="9">
        <v>0</v>
      </c>
      <c r="AI770" s="9">
        <v>0</v>
      </c>
      <c r="AJ770" s="9">
        <v>0</v>
      </c>
      <c r="AK770" s="9"/>
      <c r="AL770" s="9"/>
      <c r="AM770" s="9"/>
      <c r="AN770" s="44">
        <f t="shared" si="56"/>
        <v>450</v>
      </c>
      <c r="AO770" s="9" t="str">
        <f>VLOOKUP(H770,'[1]3.公布版'!$H:$AN,33,0)</f>
        <v>外科</v>
      </c>
      <c r="AP770" s="9">
        <f t="shared" si="57"/>
        <v>112</v>
      </c>
      <c r="AQ770" s="9">
        <f>COUNTIF(AO:AO,AO770)</f>
        <v>133</v>
      </c>
      <c r="AR770" s="46">
        <f t="shared" si="58"/>
        <v>0.842105263157895</v>
      </c>
      <c r="AS770" s="47">
        <f t="shared" si="59"/>
        <v>0.75</v>
      </c>
      <c r="AT770" s="9">
        <v>1200</v>
      </c>
      <c r="AU770" s="9">
        <v>21</v>
      </c>
      <c r="AV770" s="48">
        <f t="shared" si="60"/>
        <v>900</v>
      </c>
      <c r="AW770" s="9"/>
    </row>
    <row r="771" s="2" customFormat="1" ht="22" customHeight="1" spans="1:49">
      <c r="A771" s="9"/>
      <c r="B771" s="9"/>
      <c r="C771" s="9" t="s">
        <v>329</v>
      </c>
      <c r="D771" s="9">
        <v>765</v>
      </c>
      <c r="E771" s="11" t="s">
        <v>1642</v>
      </c>
      <c r="F771" s="11" t="s">
        <v>1643</v>
      </c>
      <c r="G771" s="11" t="s">
        <v>113</v>
      </c>
      <c r="H771" s="11" t="s">
        <v>1426</v>
      </c>
      <c r="I771" s="11" t="s">
        <v>102</v>
      </c>
      <c r="J771" s="11" t="s">
        <v>103</v>
      </c>
      <c r="K771" s="11">
        <v>0</v>
      </c>
      <c r="L771" s="11">
        <v>0</v>
      </c>
      <c r="M771" s="11">
        <v>0</v>
      </c>
      <c r="N771" s="11">
        <v>160</v>
      </c>
      <c r="O771" s="26">
        <v>0</v>
      </c>
      <c r="P771" s="26">
        <v>4</v>
      </c>
      <c r="Q771" s="25">
        <v>0</v>
      </c>
      <c r="R771" s="26">
        <v>0</v>
      </c>
      <c r="S771" s="26">
        <v>0</v>
      </c>
      <c r="T771" s="31">
        <v>80</v>
      </c>
      <c r="U771" s="32">
        <v>100</v>
      </c>
      <c r="V771" s="11">
        <v>10</v>
      </c>
      <c r="W771" s="11">
        <v>40</v>
      </c>
      <c r="X771" s="11">
        <v>30</v>
      </c>
      <c r="Y771" s="11">
        <v>30</v>
      </c>
      <c r="Z771" s="11">
        <v>0</v>
      </c>
      <c r="AA771" s="9"/>
      <c r="AB771" s="9">
        <v>0</v>
      </c>
      <c r="AC771" s="9">
        <v>0</v>
      </c>
      <c r="AD771" s="9">
        <v>0</v>
      </c>
      <c r="AE771" s="9">
        <v>0</v>
      </c>
      <c r="AF771" s="9">
        <v>0</v>
      </c>
      <c r="AG771" s="9">
        <v>0</v>
      </c>
      <c r="AH771" s="9">
        <v>0</v>
      </c>
      <c r="AI771" s="9">
        <v>0</v>
      </c>
      <c r="AJ771" s="9">
        <v>0</v>
      </c>
      <c r="AK771" s="9"/>
      <c r="AL771" s="9"/>
      <c r="AM771" s="9"/>
      <c r="AN771" s="44">
        <f t="shared" si="56"/>
        <v>450</v>
      </c>
      <c r="AO771" s="9" t="str">
        <f>VLOOKUP(H771,'[1]3.公布版'!$H:$AN,33,0)</f>
        <v>外科</v>
      </c>
      <c r="AP771" s="9">
        <f t="shared" si="57"/>
        <v>112</v>
      </c>
      <c r="AQ771" s="9">
        <f>COUNTIF(AO:AO,AO771)</f>
        <v>133</v>
      </c>
      <c r="AR771" s="46">
        <f t="shared" si="58"/>
        <v>0.842105263157895</v>
      </c>
      <c r="AS771" s="47">
        <f t="shared" si="59"/>
        <v>0.75</v>
      </c>
      <c r="AT771" s="9">
        <v>1200</v>
      </c>
      <c r="AU771" s="9">
        <v>21</v>
      </c>
      <c r="AV771" s="48">
        <f t="shared" si="60"/>
        <v>900</v>
      </c>
      <c r="AW771" s="9"/>
    </row>
    <row r="772" s="2" customFormat="1" ht="22" customHeight="1" spans="1:49">
      <c r="A772" s="9"/>
      <c r="B772" s="9"/>
      <c r="C772" s="9" t="s">
        <v>329</v>
      </c>
      <c r="D772" s="9">
        <v>766</v>
      </c>
      <c r="E772" s="11" t="s">
        <v>1644</v>
      </c>
      <c r="F772" s="11" t="s">
        <v>1645</v>
      </c>
      <c r="G772" s="11" t="s">
        <v>113</v>
      </c>
      <c r="H772" s="11" t="s">
        <v>1426</v>
      </c>
      <c r="I772" s="11" t="s">
        <v>102</v>
      </c>
      <c r="J772" s="11" t="s">
        <v>103</v>
      </c>
      <c r="K772" s="11">
        <v>0</v>
      </c>
      <c r="L772" s="11">
        <v>0</v>
      </c>
      <c r="M772" s="11">
        <v>0</v>
      </c>
      <c r="N772" s="11">
        <v>160</v>
      </c>
      <c r="O772" s="26">
        <v>0</v>
      </c>
      <c r="P772" s="26">
        <v>2</v>
      </c>
      <c r="Q772" s="25">
        <v>0</v>
      </c>
      <c r="R772" s="26">
        <v>0</v>
      </c>
      <c r="S772" s="26">
        <v>0</v>
      </c>
      <c r="T772" s="31">
        <v>40</v>
      </c>
      <c r="U772" s="32">
        <v>100</v>
      </c>
      <c r="V772" s="11">
        <v>0</v>
      </c>
      <c r="W772" s="11">
        <v>60</v>
      </c>
      <c r="X772" s="11">
        <v>60</v>
      </c>
      <c r="Y772" s="11">
        <v>30</v>
      </c>
      <c r="Z772" s="11">
        <v>0</v>
      </c>
      <c r="AA772" s="9"/>
      <c r="AB772" s="9">
        <v>0</v>
      </c>
      <c r="AC772" s="9">
        <v>0</v>
      </c>
      <c r="AD772" s="9">
        <v>0</v>
      </c>
      <c r="AE772" s="9">
        <v>0</v>
      </c>
      <c r="AF772" s="9">
        <v>0</v>
      </c>
      <c r="AG772" s="9">
        <v>0</v>
      </c>
      <c r="AH772" s="9">
        <v>0</v>
      </c>
      <c r="AI772" s="9">
        <v>0</v>
      </c>
      <c r="AJ772" s="9">
        <v>0</v>
      </c>
      <c r="AK772" s="9"/>
      <c r="AL772" s="9"/>
      <c r="AM772" s="9"/>
      <c r="AN772" s="44">
        <f t="shared" si="56"/>
        <v>450</v>
      </c>
      <c r="AO772" s="9" t="str">
        <f>VLOOKUP(H772,'[1]3.公布版'!$H:$AN,33,0)</f>
        <v>外科</v>
      </c>
      <c r="AP772" s="9">
        <f t="shared" si="57"/>
        <v>112</v>
      </c>
      <c r="AQ772" s="9">
        <f>COUNTIF(AO:AO,AO772)</f>
        <v>133</v>
      </c>
      <c r="AR772" s="46">
        <f t="shared" si="58"/>
        <v>0.842105263157895</v>
      </c>
      <c r="AS772" s="47">
        <f t="shared" si="59"/>
        <v>0.75</v>
      </c>
      <c r="AT772" s="9">
        <v>1200</v>
      </c>
      <c r="AU772" s="9">
        <v>21</v>
      </c>
      <c r="AV772" s="48">
        <f t="shared" si="60"/>
        <v>900</v>
      </c>
      <c r="AW772" s="9"/>
    </row>
    <row r="773" s="2" customFormat="1" ht="22" customHeight="1" spans="1:49">
      <c r="A773" s="9"/>
      <c r="B773" s="9"/>
      <c r="C773" s="9" t="s">
        <v>329</v>
      </c>
      <c r="D773" s="9">
        <v>767</v>
      </c>
      <c r="E773" s="11" t="s">
        <v>1646</v>
      </c>
      <c r="F773" s="11" t="s">
        <v>1647</v>
      </c>
      <c r="G773" s="11" t="s">
        <v>113</v>
      </c>
      <c r="H773" s="11" t="s">
        <v>1426</v>
      </c>
      <c r="I773" s="11" t="s">
        <v>102</v>
      </c>
      <c r="J773" s="11" t="s">
        <v>103</v>
      </c>
      <c r="K773" s="11">
        <v>0</v>
      </c>
      <c r="L773" s="11">
        <v>0</v>
      </c>
      <c r="M773" s="11">
        <v>0</v>
      </c>
      <c r="N773" s="11">
        <v>160</v>
      </c>
      <c r="O773" s="26">
        <v>0</v>
      </c>
      <c r="P773" s="26">
        <v>4</v>
      </c>
      <c r="Q773" s="25">
        <v>0</v>
      </c>
      <c r="R773" s="26">
        <v>0</v>
      </c>
      <c r="S773" s="26">
        <v>0</v>
      </c>
      <c r="T773" s="31">
        <v>80</v>
      </c>
      <c r="U773" s="32">
        <v>100</v>
      </c>
      <c r="V773" s="11">
        <v>10</v>
      </c>
      <c r="W773" s="11">
        <v>40</v>
      </c>
      <c r="X773" s="11">
        <v>0</v>
      </c>
      <c r="Y773" s="11">
        <v>60</v>
      </c>
      <c r="Z773" s="11">
        <v>0</v>
      </c>
      <c r="AA773" s="9"/>
      <c r="AB773" s="9">
        <v>0</v>
      </c>
      <c r="AC773" s="9">
        <v>0</v>
      </c>
      <c r="AD773" s="9">
        <v>0</v>
      </c>
      <c r="AE773" s="9">
        <v>0</v>
      </c>
      <c r="AF773" s="9">
        <v>0</v>
      </c>
      <c r="AG773" s="9">
        <v>0</v>
      </c>
      <c r="AH773" s="9">
        <v>0</v>
      </c>
      <c r="AI773" s="9">
        <v>0</v>
      </c>
      <c r="AJ773" s="9">
        <v>0</v>
      </c>
      <c r="AK773" s="9"/>
      <c r="AL773" s="9"/>
      <c r="AM773" s="9"/>
      <c r="AN773" s="44">
        <f t="shared" si="56"/>
        <v>450</v>
      </c>
      <c r="AO773" s="9" t="str">
        <f>VLOOKUP(H773,'[1]3.公布版'!$H:$AN,33,0)</f>
        <v>外科</v>
      </c>
      <c r="AP773" s="9">
        <f t="shared" si="57"/>
        <v>112</v>
      </c>
      <c r="AQ773" s="9">
        <f>COUNTIF(AO:AO,AO773)</f>
        <v>133</v>
      </c>
      <c r="AR773" s="46">
        <f t="shared" si="58"/>
        <v>0.842105263157895</v>
      </c>
      <c r="AS773" s="47">
        <f t="shared" si="59"/>
        <v>0.75</v>
      </c>
      <c r="AT773" s="9">
        <v>1200</v>
      </c>
      <c r="AU773" s="9">
        <v>21</v>
      </c>
      <c r="AV773" s="48">
        <f t="shared" si="60"/>
        <v>900</v>
      </c>
      <c r="AW773" s="9"/>
    </row>
    <row r="774" s="2" customFormat="1" ht="22" customHeight="1" spans="1:49">
      <c r="A774" s="9"/>
      <c r="B774" s="9"/>
      <c r="C774" s="9" t="s">
        <v>1505</v>
      </c>
      <c r="D774" s="9">
        <v>768</v>
      </c>
      <c r="E774" s="17" t="s">
        <v>1648</v>
      </c>
      <c r="F774" s="11" t="s">
        <v>1649</v>
      </c>
      <c r="G774" s="11" t="s">
        <v>113</v>
      </c>
      <c r="H774" s="11" t="s">
        <v>1426</v>
      </c>
      <c r="I774" s="11" t="s">
        <v>114</v>
      </c>
      <c r="J774" s="17" t="s">
        <v>103</v>
      </c>
      <c r="K774" s="17">
        <v>0</v>
      </c>
      <c r="L774" s="17">
        <v>0</v>
      </c>
      <c r="M774" s="17">
        <v>0</v>
      </c>
      <c r="N774" s="17">
        <v>160</v>
      </c>
      <c r="O774" s="26">
        <v>0</v>
      </c>
      <c r="P774" s="26">
        <v>0</v>
      </c>
      <c r="Q774" s="25">
        <v>0</v>
      </c>
      <c r="R774" s="26">
        <v>0</v>
      </c>
      <c r="S774" s="26">
        <v>0</v>
      </c>
      <c r="T774" s="34">
        <v>0</v>
      </c>
      <c r="U774" s="35">
        <v>100</v>
      </c>
      <c r="V774" s="17">
        <v>10</v>
      </c>
      <c r="W774" s="17">
        <v>40</v>
      </c>
      <c r="X774" s="17">
        <v>60</v>
      </c>
      <c r="Y774" s="17">
        <v>60</v>
      </c>
      <c r="Z774" s="13">
        <v>20</v>
      </c>
      <c r="AA774" s="9"/>
      <c r="AB774" s="9">
        <v>0</v>
      </c>
      <c r="AC774" s="9">
        <v>0</v>
      </c>
      <c r="AD774" s="9">
        <v>0</v>
      </c>
      <c r="AE774" s="9">
        <v>0</v>
      </c>
      <c r="AF774" s="9">
        <v>0</v>
      </c>
      <c r="AG774" s="9">
        <v>0</v>
      </c>
      <c r="AH774" s="9">
        <v>0</v>
      </c>
      <c r="AI774" s="9">
        <v>0</v>
      </c>
      <c r="AJ774" s="9">
        <v>0</v>
      </c>
      <c r="AK774" s="9"/>
      <c r="AL774" s="9"/>
      <c r="AM774" s="9"/>
      <c r="AN774" s="44">
        <f t="shared" ref="AN774:AN830" si="61">SUM(K774:N774,T774,U774,V774:Z774,AB774:AJ774)</f>
        <v>450</v>
      </c>
      <c r="AO774" s="9" t="str">
        <f>VLOOKUP(H774,'[1]3.公布版'!$H:$AN,33,0)</f>
        <v>外科</v>
      </c>
      <c r="AP774" s="9">
        <f t="shared" ref="AP774:AP830" si="62">SUMPRODUCT(($AO$6:$AO$1044=AO774)*($AN$6:$AN$1044&gt;AN774))+1</f>
        <v>112</v>
      </c>
      <c r="AQ774" s="9">
        <f>COUNTIF(AO:AO,AO774)</f>
        <v>133</v>
      </c>
      <c r="AR774" s="46">
        <f t="shared" ref="AR774:AR830" si="63">AP774/AQ774</f>
        <v>0.842105263157895</v>
      </c>
      <c r="AS774" s="47">
        <f t="shared" ref="AS774:AS830" si="64">IF(AR774&lt;=10%,1.5,(IF(AR774&lt;=40%,1.25,IF(AR774&lt;=60%,1,IF(AR774&lt;90%,0.75,0.5)))))</f>
        <v>0.75</v>
      </c>
      <c r="AT774" s="9">
        <v>1200</v>
      </c>
      <c r="AU774" s="9">
        <v>21</v>
      </c>
      <c r="AV774" s="48">
        <f t="shared" si="60"/>
        <v>900</v>
      </c>
      <c r="AW774" s="9"/>
    </row>
    <row r="775" s="2" customFormat="1" ht="22" customHeight="1" spans="1:49">
      <c r="A775" s="9"/>
      <c r="B775" s="9"/>
      <c r="C775" s="9" t="s">
        <v>329</v>
      </c>
      <c r="D775" s="9">
        <v>769</v>
      </c>
      <c r="E775" s="11" t="s">
        <v>1650</v>
      </c>
      <c r="F775" s="11" t="s">
        <v>1651</v>
      </c>
      <c r="G775" s="11" t="s">
        <v>113</v>
      </c>
      <c r="H775" s="11" t="s">
        <v>1426</v>
      </c>
      <c r="I775" s="11" t="s">
        <v>102</v>
      </c>
      <c r="J775" s="11" t="s">
        <v>103</v>
      </c>
      <c r="K775" s="11">
        <v>0</v>
      </c>
      <c r="L775" s="11">
        <v>0</v>
      </c>
      <c r="M775" s="11">
        <v>0</v>
      </c>
      <c r="N775" s="11">
        <v>160</v>
      </c>
      <c r="O775" s="26">
        <v>0</v>
      </c>
      <c r="P775" s="26">
        <v>6</v>
      </c>
      <c r="Q775" s="25">
        <v>0</v>
      </c>
      <c r="R775" s="26">
        <v>0</v>
      </c>
      <c r="S775" s="26">
        <v>0</v>
      </c>
      <c r="T775" s="31">
        <v>120</v>
      </c>
      <c r="U775" s="32">
        <v>100</v>
      </c>
      <c r="V775" s="11">
        <v>10</v>
      </c>
      <c r="W775" s="11">
        <v>20</v>
      </c>
      <c r="X775" s="11">
        <v>0</v>
      </c>
      <c r="Y775" s="11">
        <v>30</v>
      </c>
      <c r="Z775" s="11">
        <v>0</v>
      </c>
      <c r="AA775" s="9"/>
      <c r="AB775" s="9">
        <v>0</v>
      </c>
      <c r="AC775" s="9">
        <v>0</v>
      </c>
      <c r="AD775" s="9">
        <v>0</v>
      </c>
      <c r="AE775" s="9">
        <v>0</v>
      </c>
      <c r="AF775" s="9">
        <v>0</v>
      </c>
      <c r="AG775" s="9">
        <v>0</v>
      </c>
      <c r="AH775" s="9">
        <v>0</v>
      </c>
      <c r="AI775" s="9">
        <v>0</v>
      </c>
      <c r="AJ775" s="9">
        <v>0</v>
      </c>
      <c r="AK775" s="9"/>
      <c r="AL775" s="9"/>
      <c r="AM775" s="9"/>
      <c r="AN775" s="44">
        <f t="shared" si="61"/>
        <v>440</v>
      </c>
      <c r="AO775" s="9" t="str">
        <f>VLOOKUP(H775,'[1]3.公布版'!$H:$AN,33,0)</f>
        <v>外科</v>
      </c>
      <c r="AP775" s="9">
        <f t="shared" si="62"/>
        <v>117</v>
      </c>
      <c r="AQ775" s="9">
        <f>COUNTIF(AO:AO,AO775)</f>
        <v>133</v>
      </c>
      <c r="AR775" s="46">
        <f t="shared" si="63"/>
        <v>0.879699248120301</v>
      </c>
      <c r="AS775" s="47">
        <f t="shared" si="64"/>
        <v>0.75</v>
      </c>
      <c r="AT775" s="9">
        <v>1200</v>
      </c>
      <c r="AU775" s="9">
        <v>21</v>
      </c>
      <c r="AV775" s="48">
        <f t="shared" si="60"/>
        <v>900</v>
      </c>
      <c r="AW775" s="9"/>
    </row>
    <row r="776" s="2" customFormat="1" ht="22" customHeight="1" spans="1:49">
      <c r="A776" s="9"/>
      <c r="B776" s="9"/>
      <c r="C776" s="9" t="s">
        <v>329</v>
      </c>
      <c r="D776" s="9">
        <v>770</v>
      </c>
      <c r="E776" s="11" t="s">
        <v>1652</v>
      </c>
      <c r="F776" s="11" t="s">
        <v>1653</v>
      </c>
      <c r="G776" s="11" t="s">
        <v>113</v>
      </c>
      <c r="H776" s="11" t="s">
        <v>1426</v>
      </c>
      <c r="I776" s="11" t="s">
        <v>102</v>
      </c>
      <c r="J776" s="11" t="s">
        <v>103</v>
      </c>
      <c r="K776" s="11">
        <v>0</v>
      </c>
      <c r="L776" s="11">
        <v>0</v>
      </c>
      <c r="M776" s="11">
        <v>0</v>
      </c>
      <c r="N776" s="11">
        <v>160</v>
      </c>
      <c r="O776" s="26">
        <v>0</v>
      </c>
      <c r="P776" s="26">
        <v>6</v>
      </c>
      <c r="Q776" s="25">
        <v>0</v>
      </c>
      <c r="R776" s="26">
        <v>0</v>
      </c>
      <c r="S776" s="26">
        <v>0</v>
      </c>
      <c r="T776" s="31">
        <v>120</v>
      </c>
      <c r="U776" s="32">
        <v>100</v>
      </c>
      <c r="V776" s="11">
        <v>10</v>
      </c>
      <c r="W776" s="11">
        <v>20</v>
      </c>
      <c r="X776" s="11">
        <v>30</v>
      </c>
      <c r="Y776" s="11">
        <v>0</v>
      </c>
      <c r="Z776" s="11">
        <v>0</v>
      </c>
      <c r="AA776" s="9"/>
      <c r="AB776" s="9">
        <v>0</v>
      </c>
      <c r="AC776" s="9">
        <v>0</v>
      </c>
      <c r="AD776" s="9">
        <v>0</v>
      </c>
      <c r="AE776" s="9">
        <v>0</v>
      </c>
      <c r="AF776" s="9">
        <v>0</v>
      </c>
      <c r="AG776" s="9">
        <v>0</v>
      </c>
      <c r="AH776" s="9">
        <v>0</v>
      </c>
      <c r="AI776" s="9">
        <v>0</v>
      </c>
      <c r="AJ776" s="9">
        <v>0</v>
      </c>
      <c r="AK776" s="9"/>
      <c r="AL776" s="9"/>
      <c r="AM776" s="9"/>
      <c r="AN776" s="44">
        <f t="shared" si="61"/>
        <v>440</v>
      </c>
      <c r="AO776" s="9" t="str">
        <f>VLOOKUP(H776,'[1]3.公布版'!$H:$AN,33,0)</f>
        <v>外科</v>
      </c>
      <c r="AP776" s="9">
        <f t="shared" si="62"/>
        <v>117</v>
      </c>
      <c r="AQ776" s="9">
        <f>COUNTIF(AO:AO,AO776)</f>
        <v>133</v>
      </c>
      <c r="AR776" s="46">
        <f t="shared" si="63"/>
        <v>0.879699248120301</v>
      </c>
      <c r="AS776" s="47">
        <f t="shared" si="64"/>
        <v>0.75</v>
      </c>
      <c r="AT776" s="9">
        <v>1200</v>
      </c>
      <c r="AU776" s="9">
        <v>21</v>
      </c>
      <c r="AV776" s="48">
        <f t="shared" si="60"/>
        <v>900</v>
      </c>
      <c r="AW776" s="9"/>
    </row>
    <row r="777" s="2" customFormat="1" ht="22" customHeight="1" spans="1:49">
      <c r="A777" s="9"/>
      <c r="B777" s="9"/>
      <c r="C777" s="9" t="s">
        <v>1279</v>
      </c>
      <c r="D777" s="9">
        <v>771</v>
      </c>
      <c r="E777" s="13" t="s">
        <v>1654</v>
      </c>
      <c r="F777" s="11" t="s">
        <v>1655</v>
      </c>
      <c r="G777" s="11" t="s">
        <v>100</v>
      </c>
      <c r="H777" s="11" t="s">
        <v>1426</v>
      </c>
      <c r="I777" s="11" t="s">
        <v>102</v>
      </c>
      <c r="J777" s="17" t="s">
        <v>103</v>
      </c>
      <c r="K777" s="17">
        <v>0</v>
      </c>
      <c r="L777" s="17">
        <v>0</v>
      </c>
      <c r="M777" s="17">
        <v>0</v>
      </c>
      <c r="N777" s="17">
        <v>160</v>
      </c>
      <c r="O777" s="26">
        <v>0</v>
      </c>
      <c r="P777" s="26">
        <v>0</v>
      </c>
      <c r="Q777" s="25">
        <v>0</v>
      </c>
      <c r="R777" s="26">
        <v>0</v>
      </c>
      <c r="S777" s="26">
        <v>0</v>
      </c>
      <c r="T777" s="34">
        <v>0</v>
      </c>
      <c r="U777" s="35">
        <v>100</v>
      </c>
      <c r="V777" s="17">
        <v>10</v>
      </c>
      <c r="W777" s="17">
        <v>40</v>
      </c>
      <c r="X777" s="17">
        <v>60</v>
      </c>
      <c r="Y777" s="17">
        <v>60</v>
      </c>
      <c r="Z777" s="37">
        <v>0</v>
      </c>
      <c r="AA777" s="9"/>
      <c r="AB777" s="9">
        <v>0</v>
      </c>
      <c r="AC777" s="9">
        <v>0</v>
      </c>
      <c r="AD777" s="9">
        <v>0</v>
      </c>
      <c r="AE777" s="9">
        <v>0</v>
      </c>
      <c r="AF777" s="9">
        <v>0</v>
      </c>
      <c r="AG777" s="9">
        <v>0</v>
      </c>
      <c r="AH777" s="9">
        <v>0</v>
      </c>
      <c r="AI777" s="9">
        <v>0</v>
      </c>
      <c r="AJ777" s="9">
        <v>0</v>
      </c>
      <c r="AK777" s="9"/>
      <c r="AL777" s="9"/>
      <c r="AM777" s="9"/>
      <c r="AN777" s="44">
        <f t="shared" si="61"/>
        <v>430</v>
      </c>
      <c r="AO777" s="9" t="str">
        <f>VLOOKUP(H777,'[1]3.公布版'!$H:$AN,33,0)</f>
        <v>外科</v>
      </c>
      <c r="AP777" s="9">
        <f t="shared" si="62"/>
        <v>119</v>
      </c>
      <c r="AQ777" s="9">
        <f>COUNTIF(AO:AO,AO777)</f>
        <v>133</v>
      </c>
      <c r="AR777" s="46">
        <f t="shared" si="63"/>
        <v>0.894736842105263</v>
      </c>
      <c r="AS777" s="47">
        <f t="shared" si="64"/>
        <v>0.75</v>
      </c>
      <c r="AT777" s="9">
        <v>1200</v>
      </c>
      <c r="AU777" s="9">
        <v>21</v>
      </c>
      <c r="AV777" s="48">
        <f t="shared" si="60"/>
        <v>900</v>
      </c>
      <c r="AW777" s="9"/>
    </row>
    <row r="778" s="2" customFormat="1" ht="22" customHeight="1" spans="1:49">
      <c r="A778" s="9"/>
      <c r="B778" s="9"/>
      <c r="C778" s="9" t="s">
        <v>1279</v>
      </c>
      <c r="D778" s="9">
        <v>772</v>
      </c>
      <c r="E778" s="13" t="s">
        <v>1656</v>
      </c>
      <c r="F778" s="11" t="s">
        <v>1657</v>
      </c>
      <c r="G778" s="11" t="s">
        <v>113</v>
      </c>
      <c r="H778" s="11" t="s">
        <v>1426</v>
      </c>
      <c r="I778" s="11" t="s">
        <v>102</v>
      </c>
      <c r="J778" s="17" t="s">
        <v>103</v>
      </c>
      <c r="K778" s="17">
        <v>0</v>
      </c>
      <c r="L778" s="17">
        <v>0</v>
      </c>
      <c r="M778" s="17">
        <v>0</v>
      </c>
      <c r="N778" s="17">
        <v>160</v>
      </c>
      <c r="O778" s="26">
        <v>0</v>
      </c>
      <c r="P778" s="26">
        <v>0</v>
      </c>
      <c r="Q778" s="25">
        <v>0</v>
      </c>
      <c r="R778" s="26">
        <v>0</v>
      </c>
      <c r="S778" s="26">
        <v>0</v>
      </c>
      <c r="T778" s="34">
        <v>0</v>
      </c>
      <c r="U778" s="35">
        <v>100</v>
      </c>
      <c r="V778" s="17">
        <v>10</v>
      </c>
      <c r="W778" s="17">
        <v>40</v>
      </c>
      <c r="X778" s="17">
        <v>60</v>
      </c>
      <c r="Y778" s="17">
        <v>60</v>
      </c>
      <c r="Z778" s="37">
        <v>0</v>
      </c>
      <c r="AA778" s="9"/>
      <c r="AB778" s="9">
        <v>0</v>
      </c>
      <c r="AC778" s="9">
        <v>0</v>
      </c>
      <c r="AD778" s="9">
        <v>0</v>
      </c>
      <c r="AE778" s="9">
        <v>0</v>
      </c>
      <c r="AF778" s="9">
        <v>0</v>
      </c>
      <c r="AG778" s="9">
        <v>0</v>
      </c>
      <c r="AH778" s="9">
        <v>0</v>
      </c>
      <c r="AI778" s="9">
        <v>0</v>
      </c>
      <c r="AJ778" s="9">
        <v>0</v>
      </c>
      <c r="AK778" s="9"/>
      <c r="AL778" s="9"/>
      <c r="AM778" s="9"/>
      <c r="AN778" s="44">
        <f t="shared" si="61"/>
        <v>430</v>
      </c>
      <c r="AO778" s="9" t="str">
        <f>VLOOKUP(H778,'[1]3.公布版'!$H:$AN,33,0)</f>
        <v>外科</v>
      </c>
      <c r="AP778" s="9">
        <f t="shared" si="62"/>
        <v>119</v>
      </c>
      <c r="AQ778" s="9">
        <f>COUNTIF(AO:AO,AO778)</f>
        <v>133</v>
      </c>
      <c r="AR778" s="46">
        <f t="shared" si="63"/>
        <v>0.894736842105263</v>
      </c>
      <c r="AS778" s="47">
        <f t="shared" si="64"/>
        <v>0.75</v>
      </c>
      <c r="AT778" s="9">
        <v>1200</v>
      </c>
      <c r="AU778" s="9">
        <v>21</v>
      </c>
      <c r="AV778" s="48">
        <f t="shared" si="60"/>
        <v>900</v>
      </c>
      <c r="AW778" s="9"/>
    </row>
    <row r="779" s="2" customFormat="1" ht="22" customHeight="1" spans="1:49">
      <c r="A779" s="9"/>
      <c r="B779" s="9"/>
      <c r="C779" s="9" t="s">
        <v>1279</v>
      </c>
      <c r="D779" s="9">
        <v>773</v>
      </c>
      <c r="E779" s="13" t="s">
        <v>1658</v>
      </c>
      <c r="F779" s="11" t="s">
        <v>1659</v>
      </c>
      <c r="G779" s="11" t="s">
        <v>113</v>
      </c>
      <c r="H779" s="11" t="s">
        <v>1426</v>
      </c>
      <c r="I779" s="11" t="s">
        <v>102</v>
      </c>
      <c r="J779" s="17" t="s">
        <v>103</v>
      </c>
      <c r="K779" s="17">
        <v>0</v>
      </c>
      <c r="L779" s="17">
        <v>0</v>
      </c>
      <c r="M779" s="17">
        <v>0</v>
      </c>
      <c r="N779" s="17">
        <v>160</v>
      </c>
      <c r="O779" s="26">
        <v>0</v>
      </c>
      <c r="P779" s="26">
        <v>0</v>
      </c>
      <c r="Q779" s="25">
        <v>0</v>
      </c>
      <c r="R779" s="26">
        <v>0</v>
      </c>
      <c r="S779" s="26">
        <v>0</v>
      </c>
      <c r="T779" s="34">
        <v>0</v>
      </c>
      <c r="U779" s="35">
        <v>100</v>
      </c>
      <c r="V779" s="17">
        <v>10</v>
      </c>
      <c r="W779" s="17">
        <v>40</v>
      </c>
      <c r="X779" s="17">
        <v>60</v>
      </c>
      <c r="Y779" s="17">
        <v>60</v>
      </c>
      <c r="Z779" s="37">
        <v>0</v>
      </c>
      <c r="AA779" s="9"/>
      <c r="AB779" s="9">
        <v>0</v>
      </c>
      <c r="AC779" s="9">
        <v>0</v>
      </c>
      <c r="AD779" s="9">
        <v>0</v>
      </c>
      <c r="AE779" s="9">
        <v>0</v>
      </c>
      <c r="AF779" s="9">
        <v>0</v>
      </c>
      <c r="AG779" s="9">
        <v>0</v>
      </c>
      <c r="AH779" s="9">
        <v>0</v>
      </c>
      <c r="AI779" s="9">
        <v>0</v>
      </c>
      <c r="AJ779" s="9">
        <v>0</v>
      </c>
      <c r="AK779" s="9"/>
      <c r="AL779" s="9"/>
      <c r="AM779" s="9"/>
      <c r="AN779" s="44">
        <f t="shared" si="61"/>
        <v>430</v>
      </c>
      <c r="AO779" s="9" t="str">
        <f>VLOOKUP(H779,'[1]3.公布版'!$H:$AN,33,0)</f>
        <v>外科</v>
      </c>
      <c r="AP779" s="9">
        <f t="shared" si="62"/>
        <v>119</v>
      </c>
      <c r="AQ779" s="9">
        <f>COUNTIF(AO:AO,AO779)</f>
        <v>133</v>
      </c>
      <c r="AR779" s="46">
        <f t="shared" si="63"/>
        <v>0.894736842105263</v>
      </c>
      <c r="AS779" s="47">
        <f t="shared" si="64"/>
        <v>0.75</v>
      </c>
      <c r="AT779" s="9">
        <v>1200</v>
      </c>
      <c r="AU779" s="9">
        <v>21</v>
      </c>
      <c r="AV779" s="48">
        <f t="shared" si="60"/>
        <v>900</v>
      </c>
      <c r="AW779" s="9"/>
    </row>
    <row r="780" s="2" customFormat="1" ht="22" customHeight="1" spans="1:49">
      <c r="A780" s="9"/>
      <c r="B780" s="9"/>
      <c r="C780" s="9" t="s">
        <v>1279</v>
      </c>
      <c r="D780" s="9">
        <v>774</v>
      </c>
      <c r="E780" s="13" t="s">
        <v>1660</v>
      </c>
      <c r="F780" s="11" t="s">
        <v>1661</v>
      </c>
      <c r="G780" s="11" t="s">
        <v>113</v>
      </c>
      <c r="H780" s="11" t="s">
        <v>1426</v>
      </c>
      <c r="I780" s="11" t="s">
        <v>102</v>
      </c>
      <c r="J780" s="17" t="s">
        <v>103</v>
      </c>
      <c r="K780" s="17">
        <v>0</v>
      </c>
      <c r="L780" s="17">
        <v>0</v>
      </c>
      <c r="M780" s="17">
        <v>0</v>
      </c>
      <c r="N780" s="17">
        <v>160</v>
      </c>
      <c r="O780" s="26">
        <v>0</v>
      </c>
      <c r="P780" s="26">
        <v>0</v>
      </c>
      <c r="Q780" s="25">
        <v>0</v>
      </c>
      <c r="R780" s="26">
        <v>0</v>
      </c>
      <c r="S780" s="26">
        <v>0</v>
      </c>
      <c r="T780" s="34">
        <v>0</v>
      </c>
      <c r="U780" s="35">
        <v>100</v>
      </c>
      <c r="V780" s="17">
        <v>10</v>
      </c>
      <c r="W780" s="17">
        <v>40</v>
      </c>
      <c r="X780" s="17">
        <v>60</v>
      </c>
      <c r="Y780" s="17">
        <v>60</v>
      </c>
      <c r="Z780" s="37">
        <v>0</v>
      </c>
      <c r="AA780" s="9"/>
      <c r="AB780" s="9">
        <v>0</v>
      </c>
      <c r="AC780" s="9">
        <v>0</v>
      </c>
      <c r="AD780" s="9">
        <v>0</v>
      </c>
      <c r="AE780" s="9">
        <v>0</v>
      </c>
      <c r="AF780" s="9">
        <v>0</v>
      </c>
      <c r="AG780" s="9">
        <v>0</v>
      </c>
      <c r="AH780" s="9">
        <v>0</v>
      </c>
      <c r="AI780" s="9">
        <v>0</v>
      </c>
      <c r="AJ780" s="9">
        <v>0</v>
      </c>
      <c r="AK780" s="9"/>
      <c r="AL780" s="9"/>
      <c r="AM780" s="9"/>
      <c r="AN780" s="44">
        <f t="shared" si="61"/>
        <v>430</v>
      </c>
      <c r="AO780" s="9" t="str">
        <f>VLOOKUP(H780,'[1]3.公布版'!$H:$AN,33,0)</f>
        <v>外科</v>
      </c>
      <c r="AP780" s="9">
        <f t="shared" si="62"/>
        <v>119</v>
      </c>
      <c r="AQ780" s="9">
        <f>COUNTIF(AO:AO,AO780)</f>
        <v>133</v>
      </c>
      <c r="AR780" s="46">
        <f t="shared" si="63"/>
        <v>0.894736842105263</v>
      </c>
      <c r="AS780" s="47">
        <f t="shared" si="64"/>
        <v>0.75</v>
      </c>
      <c r="AT780" s="9">
        <v>1200</v>
      </c>
      <c r="AU780" s="9">
        <v>21</v>
      </c>
      <c r="AV780" s="48">
        <f t="shared" si="60"/>
        <v>900</v>
      </c>
      <c r="AW780" s="9"/>
    </row>
    <row r="781" s="2" customFormat="1" ht="22" customHeight="1" spans="1:49">
      <c r="A781" s="9"/>
      <c r="B781" s="9"/>
      <c r="C781" s="9" t="s">
        <v>329</v>
      </c>
      <c r="D781" s="9">
        <v>775</v>
      </c>
      <c r="E781" s="11" t="s">
        <v>1662</v>
      </c>
      <c r="F781" s="11" t="s">
        <v>1663</v>
      </c>
      <c r="G781" s="11" t="s">
        <v>113</v>
      </c>
      <c r="H781" s="11" t="s">
        <v>1426</v>
      </c>
      <c r="I781" s="11" t="s">
        <v>102</v>
      </c>
      <c r="J781" s="11" t="s">
        <v>103</v>
      </c>
      <c r="K781" s="11">
        <v>0</v>
      </c>
      <c r="L781" s="11">
        <v>0</v>
      </c>
      <c r="M781" s="11">
        <v>0</v>
      </c>
      <c r="N781" s="11">
        <v>160</v>
      </c>
      <c r="O781" s="26">
        <v>0</v>
      </c>
      <c r="P781" s="25">
        <v>5</v>
      </c>
      <c r="Q781" s="25">
        <v>0</v>
      </c>
      <c r="R781" s="26">
        <v>0</v>
      </c>
      <c r="S781" s="26">
        <v>0</v>
      </c>
      <c r="T781" s="31">
        <v>100</v>
      </c>
      <c r="U781" s="32">
        <v>100</v>
      </c>
      <c r="V781" s="11">
        <v>10</v>
      </c>
      <c r="W781" s="11">
        <v>20</v>
      </c>
      <c r="X781" s="11">
        <v>0</v>
      </c>
      <c r="Y781" s="11">
        <v>30</v>
      </c>
      <c r="Z781" s="11">
        <v>0</v>
      </c>
      <c r="AA781" s="9"/>
      <c r="AB781" s="9">
        <v>0</v>
      </c>
      <c r="AC781" s="9">
        <v>0</v>
      </c>
      <c r="AD781" s="9">
        <v>0</v>
      </c>
      <c r="AE781" s="9">
        <v>0</v>
      </c>
      <c r="AF781" s="9">
        <v>0</v>
      </c>
      <c r="AG781" s="9">
        <v>0</v>
      </c>
      <c r="AH781" s="9">
        <v>0</v>
      </c>
      <c r="AI781" s="9">
        <v>0</v>
      </c>
      <c r="AJ781" s="9">
        <v>0</v>
      </c>
      <c r="AK781" s="9"/>
      <c r="AL781" s="9"/>
      <c r="AM781" s="9"/>
      <c r="AN781" s="44">
        <f t="shared" si="61"/>
        <v>420</v>
      </c>
      <c r="AO781" s="9" t="str">
        <f>VLOOKUP(H781,'[1]3.公布版'!$H:$AN,33,0)</f>
        <v>外科</v>
      </c>
      <c r="AP781" s="9">
        <f t="shared" si="62"/>
        <v>123</v>
      </c>
      <c r="AQ781" s="9">
        <f>COUNTIF(AO:AO,AO781)</f>
        <v>133</v>
      </c>
      <c r="AR781" s="46">
        <f t="shared" si="63"/>
        <v>0.924812030075188</v>
      </c>
      <c r="AS781" s="47">
        <f t="shared" si="64"/>
        <v>0.5</v>
      </c>
      <c r="AT781" s="9">
        <v>1200</v>
      </c>
      <c r="AU781" s="9">
        <v>21</v>
      </c>
      <c r="AV781" s="48">
        <f t="shared" si="60"/>
        <v>600</v>
      </c>
      <c r="AW781" s="9"/>
    </row>
    <row r="782" s="2" customFormat="1" ht="22" customHeight="1" spans="1:49">
      <c r="A782" s="9"/>
      <c r="B782" s="9"/>
      <c r="C782" s="9" t="s">
        <v>329</v>
      </c>
      <c r="D782" s="9">
        <v>776</v>
      </c>
      <c r="E782" s="11" t="s">
        <v>1664</v>
      </c>
      <c r="F782" s="11" t="s">
        <v>1665</v>
      </c>
      <c r="G782" s="11" t="s">
        <v>113</v>
      </c>
      <c r="H782" s="11" t="s">
        <v>1426</v>
      </c>
      <c r="I782" s="11" t="s">
        <v>102</v>
      </c>
      <c r="J782" s="11" t="s">
        <v>103</v>
      </c>
      <c r="K782" s="11">
        <v>0</v>
      </c>
      <c r="L782" s="11">
        <v>0</v>
      </c>
      <c r="M782" s="11">
        <v>0</v>
      </c>
      <c r="N782" s="11">
        <v>160</v>
      </c>
      <c r="O782" s="26">
        <v>0</v>
      </c>
      <c r="P782" s="25">
        <v>5</v>
      </c>
      <c r="Q782" s="25">
        <v>0</v>
      </c>
      <c r="R782" s="26">
        <v>0</v>
      </c>
      <c r="S782" s="26">
        <v>0</v>
      </c>
      <c r="T782" s="31">
        <v>100</v>
      </c>
      <c r="U782" s="32">
        <v>100</v>
      </c>
      <c r="V782" s="11">
        <v>10</v>
      </c>
      <c r="W782" s="11">
        <v>20</v>
      </c>
      <c r="X782" s="11">
        <v>0</v>
      </c>
      <c r="Y782" s="11">
        <v>30</v>
      </c>
      <c r="Z782" s="11">
        <v>0</v>
      </c>
      <c r="AA782" s="9"/>
      <c r="AB782" s="9">
        <v>0</v>
      </c>
      <c r="AC782" s="9">
        <v>0</v>
      </c>
      <c r="AD782" s="9">
        <v>0</v>
      </c>
      <c r="AE782" s="9">
        <v>0</v>
      </c>
      <c r="AF782" s="9">
        <v>0</v>
      </c>
      <c r="AG782" s="9">
        <v>0</v>
      </c>
      <c r="AH782" s="9">
        <v>0</v>
      </c>
      <c r="AI782" s="9">
        <v>0</v>
      </c>
      <c r="AJ782" s="9">
        <v>0</v>
      </c>
      <c r="AK782" s="9"/>
      <c r="AL782" s="9"/>
      <c r="AM782" s="9"/>
      <c r="AN782" s="44">
        <f t="shared" si="61"/>
        <v>420</v>
      </c>
      <c r="AO782" s="9" t="str">
        <f>VLOOKUP(H782,'[1]3.公布版'!$H:$AN,33,0)</f>
        <v>外科</v>
      </c>
      <c r="AP782" s="9">
        <f t="shared" si="62"/>
        <v>123</v>
      </c>
      <c r="AQ782" s="9">
        <f>COUNTIF(AO:AO,AO782)</f>
        <v>133</v>
      </c>
      <c r="AR782" s="46">
        <f t="shared" si="63"/>
        <v>0.924812030075188</v>
      </c>
      <c r="AS782" s="47">
        <f t="shared" si="64"/>
        <v>0.5</v>
      </c>
      <c r="AT782" s="9">
        <v>1200</v>
      </c>
      <c r="AU782" s="9">
        <v>21</v>
      </c>
      <c r="AV782" s="48">
        <f t="shared" si="60"/>
        <v>600</v>
      </c>
      <c r="AW782" s="9"/>
    </row>
    <row r="783" s="2" customFormat="1" ht="22" customHeight="1" spans="1:49">
      <c r="A783" s="9"/>
      <c r="B783" s="9" t="s">
        <v>1666</v>
      </c>
      <c r="C783" s="9" t="s">
        <v>1564</v>
      </c>
      <c r="D783" s="9">
        <v>780</v>
      </c>
      <c r="E783" s="17" t="s">
        <v>1667</v>
      </c>
      <c r="F783" s="11" t="s">
        <v>1668</v>
      </c>
      <c r="G783" s="11" t="s">
        <v>113</v>
      </c>
      <c r="H783" s="11" t="s">
        <v>1426</v>
      </c>
      <c r="I783" s="11" t="s">
        <v>102</v>
      </c>
      <c r="J783" s="11" t="s">
        <v>103</v>
      </c>
      <c r="K783" s="11">
        <v>0</v>
      </c>
      <c r="L783" s="11">
        <v>0</v>
      </c>
      <c r="M783" s="11">
        <v>0</v>
      </c>
      <c r="N783" s="11">
        <v>160</v>
      </c>
      <c r="O783" s="26">
        <v>0</v>
      </c>
      <c r="P783" s="64">
        <v>3</v>
      </c>
      <c r="Q783" s="26">
        <v>1</v>
      </c>
      <c r="R783" s="26">
        <v>0</v>
      </c>
      <c r="S783" s="26">
        <v>0</v>
      </c>
      <c r="T783" s="33">
        <v>80</v>
      </c>
      <c r="U783" s="32">
        <v>100</v>
      </c>
      <c r="V783" s="11">
        <v>0</v>
      </c>
      <c r="W783" s="11">
        <v>20</v>
      </c>
      <c r="X783" s="11">
        <v>0</v>
      </c>
      <c r="Y783" s="11">
        <v>30</v>
      </c>
      <c r="Z783" s="37">
        <v>0</v>
      </c>
      <c r="AA783" s="38"/>
      <c r="AB783" s="9">
        <v>0</v>
      </c>
      <c r="AC783" s="9">
        <v>0</v>
      </c>
      <c r="AD783" s="9">
        <v>0</v>
      </c>
      <c r="AE783" s="9">
        <v>0</v>
      </c>
      <c r="AF783" s="9">
        <v>0</v>
      </c>
      <c r="AG783" s="9">
        <v>0</v>
      </c>
      <c r="AH783" s="9">
        <v>0</v>
      </c>
      <c r="AI783" s="9">
        <v>0</v>
      </c>
      <c r="AJ783" s="9">
        <v>0</v>
      </c>
      <c r="AK783" s="9"/>
      <c r="AL783" s="9"/>
      <c r="AM783" s="9"/>
      <c r="AN783" s="44">
        <f t="shared" si="61"/>
        <v>390</v>
      </c>
      <c r="AO783" s="9" t="str">
        <f>VLOOKUP(H783,'[1]3.公布版'!$H:$AN,33,0)</f>
        <v>外科</v>
      </c>
      <c r="AP783" s="9">
        <f t="shared" si="62"/>
        <v>125</v>
      </c>
      <c r="AQ783" s="9">
        <f>COUNTIF(AO:AO,AO783)</f>
        <v>133</v>
      </c>
      <c r="AR783" s="46">
        <f t="shared" si="63"/>
        <v>0.93984962406015</v>
      </c>
      <c r="AS783" s="47">
        <f t="shared" si="64"/>
        <v>0.5</v>
      </c>
      <c r="AT783" s="9">
        <v>1200</v>
      </c>
      <c r="AU783" s="9">
        <v>21</v>
      </c>
      <c r="AV783" s="48">
        <f t="shared" si="60"/>
        <v>600</v>
      </c>
      <c r="AW783" s="9"/>
    </row>
    <row r="784" s="2" customFormat="1" ht="22" customHeight="1" spans="1:49">
      <c r="A784" s="9"/>
      <c r="B784" s="9"/>
      <c r="C784" s="9" t="s">
        <v>1279</v>
      </c>
      <c r="D784" s="9">
        <v>777</v>
      </c>
      <c r="E784" s="13" t="s">
        <v>1669</v>
      </c>
      <c r="F784" s="11" t="s">
        <v>1670</v>
      </c>
      <c r="G784" s="11" t="s">
        <v>113</v>
      </c>
      <c r="H784" s="11" t="s">
        <v>1426</v>
      </c>
      <c r="I784" s="11" t="s">
        <v>102</v>
      </c>
      <c r="J784" s="17" t="s">
        <v>103</v>
      </c>
      <c r="K784" s="17">
        <v>0</v>
      </c>
      <c r="L784" s="17">
        <v>0</v>
      </c>
      <c r="M784" s="17">
        <v>0</v>
      </c>
      <c r="N784" s="17">
        <v>160</v>
      </c>
      <c r="O784" s="26">
        <v>0</v>
      </c>
      <c r="P784" s="26">
        <v>0</v>
      </c>
      <c r="Q784" s="25">
        <v>0</v>
      </c>
      <c r="R784" s="26">
        <v>0</v>
      </c>
      <c r="S784" s="26">
        <v>0</v>
      </c>
      <c r="T784" s="34">
        <v>0</v>
      </c>
      <c r="U784" s="35">
        <v>100</v>
      </c>
      <c r="V784" s="17">
        <v>10</v>
      </c>
      <c r="W784" s="17">
        <v>40</v>
      </c>
      <c r="X784" s="17">
        <v>30</v>
      </c>
      <c r="Y784" s="17">
        <v>30</v>
      </c>
      <c r="Z784" s="37">
        <v>0</v>
      </c>
      <c r="AA784" s="9"/>
      <c r="AB784" s="9">
        <v>0</v>
      </c>
      <c r="AC784" s="9">
        <v>0</v>
      </c>
      <c r="AD784" s="9">
        <v>0</v>
      </c>
      <c r="AE784" s="9">
        <v>0</v>
      </c>
      <c r="AF784" s="9">
        <v>0</v>
      </c>
      <c r="AG784" s="9">
        <v>0</v>
      </c>
      <c r="AH784" s="9">
        <v>0</v>
      </c>
      <c r="AI784" s="9">
        <v>0</v>
      </c>
      <c r="AJ784" s="9">
        <v>0</v>
      </c>
      <c r="AK784" s="9"/>
      <c r="AL784" s="9"/>
      <c r="AM784" s="9"/>
      <c r="AN784" s="44">
        <f t="shared" si="61"/>
        <v>370</v>
      </c>
      <c r="AO784" s="9" t="str">
        <f>VLOOKUP(H784,'[1]3.公布版'!$H:$AN,33,0)</f>
        <v>外科</v>
      </c>
      <c r="AP784" s="9">
        <f t="shared" si="62"/>
        <v>126</v>
      </c>
      <c r="AQ784" s="9">
        <f>COUNTIF(AO:AO,AO784)</f>
        <v>133</v>
      </c>
      <c r="AR784" s="46">
        <f t="shared" si="63"/>
        <v>0.947368421052632</v>
      </c>
      <c r="AS784" s="47">
        <f t="shared" si="64"/>
        <v>0.5</v>
      </c>
      <c r="AT784" s="9">
        <v>1200</v>
      </c>
      <c r="AU784" s="9">
        <v>21</v>
      </c>
      <c r="AV784" s="48">
        <f t="shared" si="60"/>
        <v>600</v>
      </c>
      <c r="AW784" s="9"/>
    </row>
    <row r="785" s="2" customFormat="1" ht="22" customHeight="1" spans="1:49">
      <c r="A785" s="9"/>
      <c r="B785" s="9"/>
      <c r="C785" s="9" t="s">
        <v>1279</v>
      </c>
      <c r="D785" s="9">
        <v>778</v>
      </c>
      <c r="E785" s="13" t="s">
        <v>1671</v>
      </c>
      <c r="F785" s="11" t="s">
        <v>1672</v>
      </c>
      <c r="G785" s="11" t="s">
        <v>113</v>
      </c>
      <c r="H785" s="11" t="s">
        <v>1426</v>
      </c>
      <c r="I785" s="11" t="s">
        <v>114</v>
      </c>
      <c r="J785" s="17" t="s">
        <v>103</v>
      </c>
      <c r="K785" s="17">
        <v>0</v>
      </c>
      <c r="L785" s="17">
        <v>0</v>
      </c>
      <c r="M785" s="17">
        <v>0</v>
      </c>
      <c r="N785" s="17">
        <v>160</v>
      </c>
      <c r="O785" s="26">
        <v>0</v>
      </c>
      <c r="P785" s="26">
        <v>0</v>
      </c>
      <c r="Q785" s="25">
        <v>0</v>
      </c>
      <c r="R785" s="26">
        <v>0</v>
      </c>
      <c r="S785" s="26">
        <v>0</v>
      </c>
      <c r="T785" s="34">
        <v>0</v>
      </c>
      <c r="U785" s="35">
        <v>100</v>
      </c>
      <c r="V785" s="17">
        <v>10</v>
      </c>
      <c r="W785" s="17">
        <v>40</v>
      </c>
      <c r="X785" s="17">
        <v>30</v>
      </c>
      <c r="Y785" s="17">
        <v>30</v>
      </c>
      <c r="Z785" s="37">
        <v>0</v>
      </c>
      <c r="AA785" s="9"/>
      <c r="AB785" s="9">
        <v>0</v>
      </c>
      <c r="AC785" s="9">
        <v>0</v>
      </c>
      <c r="AD785" s="9">
        <v>0</v>
      </c>
      <c r="AE785" s="9">
        <v>0</v>
      </c>
      <c r="AF785" s="9">
        <v>0</v>
      </c>
      <c r="AG785" s="9">
        <v>0</v>
      </c>
      <c r="AH785" s="9">
        <v>0</v>
      </c>
      <c r="AI785" s="9">
        <v>0</v>
      </c>
      <c r="AJ785" s="9">
        <v>0</v>
      </c>
      <c r="AK785" s="9"/>
      <c r="AL785" s="9"/>
      <c r="AM785" s="9"/>
      <c r="AN785" s="44">
        <f t="shared" si="61"/>
        <v>370</v>
      </c>
      <c r="AO785" s="9" t="str">
        <f>VLOOKUP(H785,'[1]3.公布版'!$H:$AN,33,0)</f>
        <v>外科</v>
      </c>
      <c r="AP785" s="9">
        <f t="shared" si="62"/>
        <v>126</v>
      </c>
      <c r="AQ785" s="9">
        <f>COUNTIF(AO:AO,AO785)</f>
        <v>133</v>
      </c>
      <c r="AR785" s="46">
        <f t="shared" si="63"/>
        <v>0.947368421052632</v>
      </c>
      <c r="AS785" s="47">
        <f t="shared" si="64"/>
        <v>0.5</v>
      </c>
      <c r="AT785" s="9">
        <v>1200</v>
      </c>
      <c r="AU785" s="9">
        <v>21</v>
      </c>
      <c r="AV785" s="48">
        <f t="shared" si="60"/>
        <v>600</v>
      </c>
      <c r="AW785" s="9"/>
    </row>
    <row r="786" s="2" customFormat="1" ht="22" customHeight="1" spans="1:49">
      <c r="A786" s="9"/>
      <c r="B786" s="9"/>
      <c r="C786" s="9" t="s">
        <v>329</v>
      </c>
      <c r="D786" s="9">
        <v>779</v>
      </c>
      <c r="E786" s="11" t="s">
        <v>1673</v>
      </c>
      <c r="F786" s="11" t="s">
        <v>1674</v>
      </c>
      <c r="G786" s="11" t="s">
        <v>113</v>
      </c>
      <c r="H786" s="11" t="s">
        <v>1426</v>
      </c>
      <c r="I786" s="11" t="s">
        <v>102</v>
      </c>
      <c r="J786" s="11" t="s">
        <v>103</v>
      </c>
      <c r="K786" s="11">
        <v>0</v>
      </c>
      <c r="L786" s="11">
        <v>0</v>
      </c>
      <c r="M786" s="11">
        <v>0</v>
      </c>
      <c r="N786" s="11">
        <v>160</v>
      </c>
      <c r="O786" s="26">
        <v>0</v>
      </c>
      <c r="P786" s="26">
        <v>4</v>
      </c>
      <c r="Q786" s="25">
        <v>0</v>
      </c>
      <c r="R786" s="26">
        <v>0</v>
      </c>
      <c r="S786" s="26">
        <v>0</v>
      </c>
      <c r="T786" s="31">
        <v>80</v>
      </c>
      <c r="U786" s="32">
        <v>100</v>
      </c>
      <c r="V786" s="11">
        <v>10</v>
      </c>
      <c r="W786" s="11">
        <v>0</v>
      </c>
      <c r="X786" s="11">
        <v>0</v>
      </c>
      <c r="Y786" s="11">
        <v>0</v>
      </c>
      <c r="Z786" s="11">
        <v>0</v>
      </c>
      <c r="AA786" s="9"/>
      <c r="AB786" s="9">
        <v>0</v>
      </c>
      <c r="AC786" s="9">
        <v>0</v>
      </c>
      <c r="AD786" s="9">
        <v>0</v>
      </c>
      <c r="AE786" s="9">
        <v>0</v>
      </c>
      <c r="AF786" s="9">
        <v>0</v>
      </c>
      <c r="AG786" s="9">
        <v>0</v>
      </c>
      <c r="AH786" s="9">
        <v>0</v>
      </c>
      <c r="AI786" s="9">
        <v>0</v>
      </c>
      <c r="AJ786" s="9">
        <v>0</v>
      </c>
      <c r="AK786" s="9"/>
      <c r="AL786" s="9"/>
      <c r="AM786" s="9"/>
      <c r="AN786" s="44">
        <f t="shared" si="61"/>
        <v>350</v>
      </c>
      <c r="AO786" s="9" t="str">
        <f>VLOOKUP(H786,'[1]3.公布版'!$H:$AN,33,0)</f>
        <v>外科</v>
      </c>
      <c r="AP786" s="9">
        <f t="shared" si="62"/>
        <v>128</v>
      </c>
      <c r="AQ786" s="9">
        <f>COUNTIF(AO:AO,AO786)</f>
        <v>133</v>
      </c>
      <c r="AR786" s="46">
        <f t="shared" si="63"/>
        <v>0.962406015037594</v>
      </c>
      <c r="AS786" s="47">
        <f t="shared" si="64"/>
        <v>0.5</v>
      </c>
      <c r="AT786" s="9">
        <v>1200</v>
      </c>
      <c r="AU786" s="9">
        <v>21</v>
      </c>
      <c r="AV786" s="48">
        <f t="shared" si="60"/>
        <v>600</v>
      </c>
      <c r="AW786" s="9"/>
    </row>
    <row r="787" s="2" customFormat="1" ht="22" customHeight="1" spans="1:49">
      <c r="A787" s="9"/>
      <c r="B787" s="9"/>
      <c r="C787" s="9" t="s">
        <v>1564</v>
      </c>
      <c r="D787" s="9">
        <v>781</v>
      </c>
      <c r="E787" s="17" t="s">
        <v>1675</v>
      </c>
      <c r="F787" s="11" t="s">
        <v>1676</v>
      </c>
      <c r="G787" s="11" t="s">
        <v>113</v>
      </c>
      <c r="H787" s="11" t="s">
        <v>1426</v>
      </c>
      <c r="I787" s="11" t="s">
        <v>102</v>
      </c>
      <c r="J787" s="11" t="s">
        <v>103</v>
      </c>
      <c r="K787" s="11">
        <v>0</v>
      </c>
      <c r="L787" s="11">
        <v>0</v>
      </c>
      <c r="M787" s="11">
        <v>0</v>
      </c>
      <c r="N787" s="11">
        <v>160</v>
      </c>
      <c r="O787" s="26">
        <v>0</v>
      </c>
      <c r="P787" s="26">
        <v>2</v>
      </c>
      <c r="Q787" s="25">
        <v>0</v>
      </c>
      <c r="R787" s="26">
        <v>0</v>
      </c>
      <c r="S787" s="26">
        <v>0</v>
      </c>
      <c r="T787" s="31">
        <v>40</v>
      </c>
      <c r="U787" s="32">
        <v>100</v>
      </c>
      <c r="V787" s="11">
        <v>0</v>
      </c>
      <c r="W787" s="11">
        <v>0</v>
      </c>
      <c r="X787" s="11">
        <v>0</v>
      </c>
      <c r="Y787" s="11">
        <v>30</v>
      </c>
      <c r="Z787" s="37">
        <v>0</v>
      </c>
      <c r="AA787" s="38"/>
      <c r="AB787" s="9">
        <v>0</v>
      </c>
      <c r="AC787" s="9">
        <v>0</v>
      </c>
      <c r="AD787" s="9">
        <v>0</v>
      </c>
      <c r="AE787" s="9">
        <v>0</v>
      </c>
      <c r="AF787" s="9">
        <v>0</v>
      </c>
      <c r="AG787" s="9">
        <v>0</v>
      </c>
      <c r="AH787" s="9">
        <v>0</v>
      </c>
      <c r="AI787" s="9">
        <v>0</v>
      </c>
      <c r="AJ787" s="9">
        <v>0</v>
      </c>
      <c r="AK787" s="9"/>
      <c r="AL787" s="9"/>
      <c r="AM787" s="9"/>
      <c r="AN787" s="44">
        <f t="shared" si="61"/>
        <v>330</v>
      </c>
      <c r="AO787" s="9" t="str">
        <f>VLOOKUP(H787,'[1]3.公布版'!$H:$AN,33,0)</f>
        <v>外科</v>
      </c>
      <c r="AP787" s="9">
        <f t="shared" si="62"/>
        <v>129</v>
      </c>
      <c r="AQ787" s="9">
        <f>COUNTIF(AO:AO,AO787)</f>
        <v>133</v>
      </c>
      <c r="AR787" s="46">
        <f t="shared" si="63"/>
        <v>0.969924812030075</v>
      </c>
      <c r="AS787" s="47">
        <f t="shared" si="64"/>
        <v>0.5</v>
      </c>
      <c r="AT787" s="9">
        <v>1200</v>
      </c>
      <c r="AU787" s="9">
        <v>21</v>
      </c>
      <c r="AV787" s="48">
        <f t="shared" si="60"/>
        <v>600</v>
      </c>
      <c r="AW787" s="9"/>
    </row>
    <row r="788" s="2" customFormat="1" ht="22" customHeight="1" spans="1:49">
      <c r="A788" s="9"/>
      <c r="B788" s="9"/>
      <c r="C788" s="9" t="s">
        <v>1279</v>
      </c>
      <c r="D788" s="9">
        <v>782</v>
      </c>
      <c r="E788" s="13" t="s">
        <v>1677</v>
      </c>
      <c r="F788" s="11" t="s">
        <v>1678</v>
      </c>
      <c r="G788" s="11" t="s">
        <v>113</v>
      </c>
      <c r="H788" s="11" t="s">
        <v>1426</v>
      </c>
      <c r="I788" s="11" t="s">
        <v>102</v>
      </c>
      <c r="J788" s="17" t="s">
        <v>103</v>
      </c>
      <c r="K788" s="17">
        <v>0</v>
      </c>
      <c r="L788" s="17">
        <v>0</v>
      </c>
      <c r="M788" s="17">
        <v>0</v>
      </c>
      <c r="N788" s="17">
        <v>160</v>
      </c>
      <c r="O788" s="26">
        <v>0</v>
      </c>
      <c r="P788" s="26">
        <v>0</v>
      </c>
      <c r="Q788" s="25">
        <v>0</v>
      </c>
      <c r="R788" s="26">
        <v>0</v>
      </c>
      <c r="S788" s="26">
        <v>0</v>
      </c>
      <c r="T788" s="34">
        <v>0</v>
      </c>
      <c r="U788" s="35">
        <v>100</v>
      </c>
      <c r="V788" s="17">
        <v>0</v>
      </c>
      <c r="W788" s="17">
        <v>0</v>
      </c>
      <c r="X788" s="17">
        <v>30</v>
      </c>
      <c r="Y788" s="17">
        <v>30</v>
      </c>
      <c r="Z788" s="37">
        <v>0</v>
      </c>
      <c r="AA788" s="9"/>
      <c r="AB788" s="9">
        <v>0</v>
      </c>
      <c r="AC788" s="9">
        <v>0</v>
      </c>
      <c r="AD788" s="9">
        <v>0</v>
      </c>
      <c r="AE788" s="9">
        <v>0</v>
      </c>
      <c r="AF788" s="9">
        <v>0</v>
      </c>
      <c r="AG788" s="9">
        <v>0</v>
      </c>
      <c r="AH788" s="9">
        <v>0</v>
      </c>
      <c r="AI788" s="9">
        <v>0</v>
      </c>
      <c r="AJ788" s="9">
        <v>0</v>
      </c>
      <c r="AK788" s="9"/>
      <c r="AL788" s="9"/>
      <c r="AM788" s="9"/>
      <c r="AN788" s="44">
        <f t="shared" si="61"/>
        <v>320</v>
      </c>
      <c r="AO788" s="9" t="str">
        <f>VLOOKUP(H788,'[1]3.公布版'!$H:$AN,33,0)</f>
        <v>外科</v>
      </c>
      <c r="AP788" s="9">
        <f t="shared" si="62"/>
        <v>130</v>
      </c>
      <c r="AQ788" s="9">
        <f>COUNTIF(AO:AO,AO788)</f>
        <v>133</v>
      </c>
      <c r="AR788" s="46">
        <f t="shared" si="63"/>
        <v>0.977443609022556</v>
      </c>
      <c r="AS788" s="47">
        <f t="shared" si="64"/>
        <v>0.5</v>
      </c>
      <c r="AT788" s="9">
        <v>1200</v>
      </c>
      <c r="AU788" s="9">
        <v>21</v>
      </c>
      <c r="AV788" s="48">
        <f t="shared" si="60"/>
        <v>600</v>
      </c>
      <c r="AW788" s="9"/>
    </row>
    <row r="789" s="2" customFormat="1" ht="22" customHeight="1" spans="1:49">
      <c r="A789" s="9"/>
      <c r="B789" s="9"/>
      <c r="C789" s="9" t="s">
        <v>384</v>
      </c>
      <c r="D789" s="9">
        <v>783</v>
      </c>
      <c r="E789" s="57" t="s">
        <v>1679</v>
      </c>
      <c r="F789" s="11" t="s">
        <v>1680</v>
      </c>
      <c r="G789" s="11" t="s">
        <v>100</v>
      </c>
      <c r="H789" s="11" t="s">
        <v>1426</v>
      </c>
      <c r="I789" s="11" t="s">
        <v>114</v>
      </c>
      <c r="J789" s="17" t="s">
        <v>103</v>
      </c>
      <c r="K789" s="17">
        <v>0</v>
      </c>
      <c r="L789" s="17">
        <v>0</v>
      </c>
      <c r="M789" s="17">
        <v>0</v>
      </c>
      <c r="N789" s="17">
        <v>160</v>
      </c>
      <c r="O789" s="26">
        <v>0</v>
      </c>
      <c r="P789" s="26">
        <v>0</v>
      </c>
      <c r="Q789" s="25">
        <v>0</v>
      </c>
      <c r="R789" s="26">
        <v>0</v>
      </c>
      <c r="S789" s="26">
        <v>0</v>
      </c>
      <c r="T789" s="34">
        <v>0</v>
      </c>
      <c r="U789" s="67">
        <v>50</v>
      </c>
      <c r="V789" s="17">
        <v>10</v>
      </c>
      <c r="W789" s="17">
        <v>20</v>
      </c>
      <c r="X789" s="17">
        <v>30</v>
      </c>
      <c r="Y789" s="17">
        <v>30</v>
      </c>
      <c r="Z789" s="13">
        <v>20</v>
      </c>
      <c r="AA789" s="9"/>
      <c r="AB789" s="9">
        <v>0</v>
      </c>
      <c r="AC789" s="9">
        <v>0</v>
      </c>
      <c r="AD789" s="9">
        <v>0</v>
      </c>
      <c r="AE789" s="9">
        <v>0</v>
      </c>
      <c r="AF789" s="9">
        <v>0</v>
      </c>
      <c r="AG789" s="9">
        <v>0</v>
      </c>
      <c r="AH789" s="9">
        <v>0</v>
      </c>
      <c r="AI789" s="9">
        <v>0</v>
      </c>
      <c r="AJ789" s="9">
        <v>0</v>
      </c>
      <c r="AK789" s="9"/>
      <c r="AL789" s="9"/>
      <c r="AM789" s="9"/>
      <c r="AN789" s="44">
        <f t="shared" si="61"/>
        <v>320</v>
      </c>
      <c r="AO789" s="9" t="str">
        <f>VLOOKUP(H789,'[1]3.公布版'!$H:$AN,33,0)</f>
        <v>外科</v>
      </c>
      <c r="AP789" s="9">
        <f t="shared" si="62"/>
        <v>130</v>
      </c>
      <c r="AQ789" s="9">
        <f>COUNTIF(AO:AO,AO789)</f>
        <v>133</v>
      </c>
      <c r="AR789" s="46">
        <f t="shared" si="63"/>
        <v>0.977443609022556</v>
      </c>
      <c r="AS789" s="47">
        <f t="shared" si="64"/>
        <v>0.5</v>
      </c>
      <c r="AT789" s="9">
        <v>1200</v>
      </c>
      <c r="AU789" s="9">
        <v>11</v>
      </c>
      <c r="AV789" s="48">
        <f t="shared" si="60"/>
        <v>314</v>
      </c>
      <c r="AW789" s="9"/>
    </row>
    <row r="790" s="2" customFormat="1" ht="22" customHeight="1" spans="1:49">
      <c r="A790" s="9"/>
      <c r="B790" s="9"/>
      <c r="C790" s="9" t="s">
        <v>1564</v>
      </c>
      <c r="D790" s="9">
        <v>784</v>
      </c>
      <c r="E790" s="17" t="s">
        <v>1681</v>
      </c>
      <c r="F790" s="11" t="s">
        <v>1682</v>
      </c>
      <c r="G790" s="11" t="s">
        <v>113</v>
      </c>
      <c r="H790" s="11" t="s">
        <v>1426</v>
      </c>
      <c r="I790" s="11" t="s">
        <v>102</v>
      </c>
      <c r="J790" s="11" t="s">
        <v>103</v>
      </c>
      <c r="K790" s="11">
        <v>0</v>
      </c>
      <c r="L790" s="11">
        <v>0</v>
      </c>
      <c r="M790" s="11">
        <v>0</v>
      </c>
      <c r="N790" s="11">
        <v>160</v>
      </c>
      <c r="O790" s="26">
        <v>0</v>
      </c>
      <c r="P790" s="26">
        <v>3</v>
      </c>
      <c r="Q790" s="25">
        <v>0</v>
      </c>
      <c r="R790" s="26">
        <v>0</v>
      </c>
      <c r="S790" s="26">
        <v>0</v>
      </c>
      <c r="T790" s="31">
        <v>60</v>
      </c>
      <c r="U790" s="32">
        <v>100</v>
      </c>
      <c r="V790" s="11">
        <v>0</v>
      </c>
      <c r="W790" s="11">
        <v>0</v>
      </c>
      <c r="X790" s="11">
        <v>0</v>
      </c>
      <c r="Y790" s="11">
        <v>0</v>
      </c>
      <c r="Z790" s="37">
        <v>0</v>
      </c>
      <c r="AA790" s="38"/>
      <c r="AB790" s="9">
        <v>0</v>
      </c>
      <c r="AC790" s="9">
        <v>0</v>
      </c>
      <c r="AD790" s="9">
        <v>0</v>
      </c>
      <c r="AE790" s="9">
        <v>0</v>
      </c>
      <c r="AF790" s="9">
        <v>0</v>
      </c>
      <c r="AG790" s="9">
        <v>0</v>
      </c>
      <c r="AH790" s="9">
        <v>0</v>
      </c>
      <c r="AI790" s="9">
        <v>0</v>
      </c>
      <c r="AJ790" s="9">
        <v>0</v>
      </c>
      <c r="AK790" s="9"/>
      <c r="AL790" s="9"/>
      <c r="AM790" s="9"/>
      <c r="AN790" s="44">
        <f t="shared" si="61"/>
        <v>320</v>
      </c>
      <c r="AO790" s="9" t="str">
        <f>VLOOKUP(H790,'[1]3.公布版'!$H:$AN,33,0)</f>
        <v>外科</v>
      </c>
      <c r="AP790" s="9">
        <f t="shared" si="62"/>
        <v>130</v>
      </c>
      <c r="AQ790" s="9">
        <f>COUNTIF(AO:AO,AO790)</f>
        <v>133</v>
      </c>
      <c r="AR790" s="46">
        <f t="shared" si="63"/>
        <v>0.977443609022556</v>
      </c>
      <c r="AS790" s="47">
        <f t="shared" si="64"/>
        <v>0.5</v>
      </c>
      <c r="AT790" s="9">
        <v>1200</v>
      </c>
      <c r="AU790" s="9">
        <v>21</v>
      </c>
      <c r="AV790" s="48">
        <f t="shared" si="60"/>
        <v>600</v>
      </c>
      <c r="AW790" s="9"/>
    </row>
    <row r="791" s="2" customFormat="1" ht="22" customHeight="1" spans="1:49">
      <c r="A791" s="9"/>
      <c r="B791" s="9"/>
      <c r="C791" s="9" t="s">
        <v>1279</v>
      </c>
      <c r="D791" s="9">
        <v>785</v>
      </c>
      <c r="E791" s="13" t="s">
        <v>1683</v>
      </c>
      <c r="F791" s="11" t="s">
        <v>1684</v>
      </c>
      <c r="G791" s="11" t="s">
        <v>113</v>
      </c>
      <c r="H791" s="11" t="s">
        <v>1426</v>
      </c>
      <c r="I791" s="11" t="s">
        <v>102</v>
      </c>
      <c r="J791" s="17" t="s">
        <v>103</v>
      </c>
      <c r="K791" s="17">
        <v>0</v>
      </c>
      <c r="L791" s="17">
        <v>0</v>
      </c>
      <c r="M791" s="17">
        <v>0</v>
      </c>
      <c r="N791" s="17">
        <v>160</v>
      </c>
      <c r="O791" s="26">
        <v>0</v>
      </c>
      <c r="P791" s="26">
        <v>0</v>
      </c>
      <c r="Q791" s="25">
        <v>0</v>
      </c>
      <c r="R791" s="26">
        <v>0</v>
      </c>
      <c r="S791" s="26">
        <v>0</v>
      </c>
      <c r="T791" s="34">
        <v>0</v>
      </c>
      <c r="U791" s="35">
        <v>100</v>
      </c>
      <c r="V791" s="17">
        <v>0</v>
      </c>
      <c r="W791" s="17">
        <v>0</v>
      </c>
      <c r="X791" s="17">
        <v>0</v>
      </c>
      <c r="Y791" s="17">
        <v>0</v>
      </c>
      <c r="Z791" s="37">
        <v>0</v>
      </c>
      <c r="AA791" s="9"/>
      <c r="AB791" s="9">
        <v>0</v>
      </c>
      <c r="AC791" s="9">
        <v>0</v>
      </c>
      <c r="AD791" s="9">
        <v>0</v>
      </c>
      <c r="AE791" s="9">
        <v>0</v>
      </c>
      <c r="AF791" s="9">
        <v>0</v>
      </c>
      <c r="AG791" s="9">
        <v>0</v>
      </c>
      <c r="AH791" s="9">
        <v>0</v>
      </c>
      <c r="AI791" s="9">
        <v>0</v>
      </c>
      <c r="AJ791" s="9">
        <v>0</v>
      </c>
      <c r="AK791" s="9"/>
      <c r="AL791" s="9"/>
      <c r="AM791" s="9"/>
      <c r="AN791" s="44">
        <f t="shared" si="61"/>
        <v>260</v>
      </c>
      <c r="AO791" s="9" t="str">
        <f>VLOOKUP(H791,'[1]3.公布版'!$H:$AN,33,0)</f>
        <v>外科</v>
      </c>
      <c r="AP791" s="9">
        <f t="shared" si="62"/>
        <v>133</v>
      </c>
      <c r="AQ791" s="9">
        <f>COUNTIF(AO:AO,AO791)</f>
        <v>133</v>
      </c>
      <c r="AR791" s="46">
        <f t="shared" si="63"/>
        <v>1</v>
      </c>
      <c r="AS791" s="47">
        <f t="shared" si="64"/>
        <v>0.5</v>
      </c>
      <c r="AT791" s="9">
        <v>1200</v>
      </c>
      <c r="AU791" s="9">
        <v>21</v>
      </c>
      <c r="AV791" s="48">
        <f t="shared" si="60"/>
        <v>600</v>
      </c>
      <c r="AW791" s="9"/>
    </row>
    <row r="792" s="2" customFormat="1" ht="22" customHeight="1" spans="1:49">
      <c r="A792" s="9"/>
      <c r="B792" s="9"/>
      <c r="C792" s="9" t="s">
        <v>1685</v>
      </c>
      <c r="D792" s="9">
        <v>786</v>
      </c>
      <c r="E792" s="11" t="s">
        <v>1686</v>
      </c>
      <c r="F792" s="11" t="s">
        <v>1687</v>
      </c>
      <c r="G792" s="11" t="s">
        <v>113</v>
      </c>
      <c r="H792" s="11" t="s">
        <v>1685</v>
      </c>
      <c r="I792" s="11" t="s">
        <v>114</v>
      </c>
      <c r="J792" s="17" t="s">
        <v>103</v>
      </c>
      <c r="K792" s="11">
        <v>0</v>
      </c>
      <c r="L792" s="11">
        <v>0</v>
      </c>
      <c r="M792" s="11">
        <v>0</v>
      </c>
      <c r="N792" s="11">
        <v>160</v>
      </c>
      <c r="O792" s="26">
        <v>0</v>
      </c>
      <c r="P792" s="26">
        <v>3</v>
      </c>
      <c r="Q792" s="25">
        <v>5</v>
      </c>
      <c r="R792" s="26">
        <v>0</v>
      </c>
      <c r="S792" s="26">
        <v>0</v>
      </c>
      <c r="T792" s="34">
        <v>160</v>
      </c>
      <c r="U792" s="35">
        <v>100</v>
      </c>
      <c r="V792" s="11">
        <v>10</v>
      </c>
      <c r="W792" s="11">
        <v>40</v>
      </c>
      <c r="X792" s="11">
        <v>60</v>
      </c>
      <c r="Y792" s="11">
        <v>60</v>
      </c>
      <c r="Z792" s="37">
        <v>80</v>
      </c>
      <c r="AA792" s="9"/>
      <c r="AB792" s="9">
        <v>100</v>
      </c>
      <c r="AC792" s="9">
        <v>150</v>
      </c>
      <c r="AD792" s="9">
        <v>100</v>
      </c>
      <c r="AE792" s="9">
        <v>0</v>
      </c>
      <c r="AF792" s="9">
        <v>20</v>
      </c>
      <c r="AG792" s="9">
        <v>0</v>
      </c>
      <c r="AH792" s="9">
        <v>0</v>
      </c>
      <c r="AI792" s="9">
        <v>0</v>
      </c>
      <c r="AJ792" s="9">
        <v>0</v>
      </c>
      <c r="AK792" s="9"/>
      <c r="AL792" s="9"/>
      <c r="AM792" s="9"/>
      <c r="AN792" s="44">
        <f t="shared" si="61"/>
        <v>1040</v>
      </c>
      <c r="AO792" s="9" t="str">
        <f>VLOOKUP(H792,'[1]3.公布版'!$H:$AN,33,0)</f>
        <v>眼科+耳鼻咽喉科</v>
      </c>
      <c r="AP792" s="9">
        <f t="shared" si="62"/>
        <v>1</v>
      </c>
      <c r="AQ792" s="9">
        <f>COUNTIF(AO:AO,AO792)</f>
        <v>25</v>
      </c>
      <c r="AR792" s="46">
        <f t="shared" si="63"/>
        <v>0.04</v>
      </c>
      <c r="AS792" s="47">
        <f t="shared" si="64"/>
        <v>1.5</v>
      </c>
      <c r="AT792" s="9">
        <v>1200</v>
      </c>
      <c r="AU792" s="9">
        <v>21</v>
      </c>
      <c r="AV792" s="48">
        <f t="shared" si="60"/>
        <v>1800</v>
      </c>
      <c r="AW792" s="9"/>
    </row>
    <row r="793" s="2" customFormat="1" ht="22" customHeight="1" spans="1:49">
      <c r="A793" s="9"/>
      <c r="B793" s="9"/>
      <c r="C793" s="9" t="s">
        <v>1685</v>
      </c>
      <c r="D793" s="9">
        <v>787</v>
      </c>
      <c r="E793" s="17" t="s">
        <v>1688</v>
      </c>
      <c r="F793" s="11" t="s">
        <v>1689</v>
      </c>
      <c r="G793" s="11" t="s">
        <v>100</v>
      </c>
      <c r="H793" s="11" t="s">
        <v>1685</v>
      </c>
      <c r="I793" s="11" t="s">
        <v>102</v>
      </c>
      <c r="J793" s="17" t="s">
        <v>103</v>
      </c>
      <c r="K793" s="11">
        <v>0</v>
      </c>
      <c r="L793" s="11">
        <v>0</v>
      </c>
      <c r="M793" s="11">
        <v>0</v>
      </c>
      <c r="N793" s="11">
        <v>160</v>
      </c>
      <c r="O793" s="26">
        <v>0</v>
      </c>
      <c r="P793" s="26">
        <v>2</v>
      </c>
      <c r="Q793" s="25">
        <v>4</v>
      </c>
      <c r="R793" s="26">
        <v>0</v>
      </c>
      <c r="S793" s="26">
        <v>0</v>
      </c>
      <c r="T793" s="34">
        <v>120</v>
      </c>
      <c r="U793" s="35">
        <v>100</v>
      </c>
      <c r="V793" s="11">
        <v>10</v>
      </c>
      <c r="W793" s="11">
        <v>40</v>
      </c>
      <c r="X793" s="11">
        <v>60</v>
      </c>
      <c r="Y793" s="11">
        <v>60</v>
      </c>
      <c r="Z793" s="37">
        <v>80</v>
      </c>
      <c r="AA793" s="39"/>
      <c r="AB793" s="9">
        <v>100</v>
      </c>
      <c r="AC793" s="9">
        <v>150</v>
      </c>
      <c r="AD793" s="9">
        <v>100</v>
      </c>
      <c r="AE793" s="9">
        <v>0</v>
      </c>
      <c r="AF793" s="9">
        <v>40</v>
      </c>
      <c r="AG793" s="9">
        <v>0</v>
      </c>
      <c r="AH793" s="9">
        <v>0</v>
      </c>
      <c r="AI793" s="9">
        <v>0</v>
      </c>
      <c r="AJ793" s="9">
        <v>0</v>
      </c>
      <c r="AK793" s="9"/>
      <c r="AL793" s="9"/>
      <c r="AM793" s="9"/>
      <c r="AN793" s="44">
        <f t="shared" si="61"/>
        <v>1020</v>
      </c>
      <c r="AO793" s="9" t="str">
        <f>VLOOKUP(H793,'[1]3.公布版'!$H:$AN,33,0)</f>
        <v>眼科+耳鼻咽喉科</v>
      </c>
      <c r="AP793" s="9">
        <f t="shared" si="62"/>
        <v>2</v>
      </c>
      <c r="AQ793" s="9">
        <f>COUNTIF(AO:AO,AO793)</f>
        <v>25</v>
      </c>
      <c r="AR793" s="46">
        <f t="shared" si="63"/>
        <v>0.08</v>
      </c>
      <c r="AS793" s="47">
        <f t="shared" si="64"/>
        <v>1.5</v>
      </c>
      <c r="AT793" s="9">
        <v>1200</v>
      </c>
      <c r="AU793" s="9">
        <v>21</v>
      </c>
      <c r="AV793" s="48">
        <f t="shared" si="60"/>
        <v>1800</v>
      </c>
      <c r="AW793" s="9"/>
    </row>
    <row r="794" s="2" customFormat="1" ht="22" customHeight="1" spans="1:49">
      <c r="A794" s="9"/>
      <c r="B794" s="9"/>
      <c r="C794" s="9" t="s">
        <v>1685</v>
      </c>
      <c r="D794" s="9">
        <v>788</v>
      </c>
      <c r="E794" s="17" t="s">
        <v>1690</v>
      </c>
      <c r="F794" s="11">
        <v>120059</v>
      </c>
      <c r="G794" s="11" t="s">
        <v>100</v>
      </c>
      <c r="H794" s="11" t="s">
        <v>1685</v>
      </c>
      <c r="I794" s="11" t="s">
        <v>109</v>
      </c>
      <c r="J794" s="17" t="s">
        <v>103</v>
      </c>
      <c r="K794" s="11">
        <v>0</v>
      </c>
      <c r="L794" s="11">
        <v>0</v>
      </c>
      <c r="M794" s="11">
        <v>0</v>
      </c>
      <c r="N794" s="11">
        <v>160</v>
      </c>
      <c r="O794" s="25">
        <v>3</v>
      </c>
      <c r="P794" s="26">
        <v>0</v>
      </c>
      <c r="Q794" s="25">
        <v>0</v>
      </c>
      <c r="R794" s="26">
        <v>0</v>
      </c>
      <c r="S794" s="26">
        <v>0</v>
      </c>
      <c r="T794" s="34">
        <v>150</v>
      </c>
      <c r="U794" s="35">
        <v>100</v>
      </c>
      <c r="V794" s="11">
        <v>10</v>
      </c>
      <c r="W794" s="11">
        <v>40</v>
      </c>
      <c r="X794" s="11">
        <v>60</v>
      </c>
      <c r="Y794" s="11">
        <v>60</v>
      </c>
      <c r="Z794" s="37">
        <v>80</v>
      </c>
      <c r="AA794" s="39"/>
      <c r="AB794" s="9">
        <v>100</v>
      </c>
      <c r="AC794" s="9">
        <v>150</v>
      </c>
      <c r="AD794" s="9">
        <v>100</v>
      </c>
      <c r="AE794" s="9">
        <v>0</v>
      </c>
      <c r="AF794" s="9">
        <v>0</v>
      </c>
      <c r="AG794" s="9">
        <v>0</v>
      </c>
      <c r="AH794" s="9">
        <v>0</v>
      </c>
      <c r="AI794" s="9">
        <v>0</v>
      </c>
      <c r="AJ794" s="9">
        <v>0</v>
      </c>
      <c r="AK794" s="9"/>
      <c r="AL794" s="9"/>
      <c r="AM794" s="9"/>
      <c r="AN794" s="44">
        <f t="shared" si="61"/>
        <v>1010</v>
      </c>
      <c r="AO794" s="9" t="str">
        <f>VLOOKUP(H794,'[1]3.公布版'!$H:$AN,33,0)</f>
        <v>眼科+耳鼻咽喉科</v>
      </c>
      <c r="AP794" s="9">
        <f t="shared" si="62"/>
        <v>3</v>
      </c>
      <c r="AQ794" s="9">
        <f>COUNTIF(AO:AO,AO794)</f>
        <v>25</v>
      </c>
      <c r="AR794" s="46">
        <f t="shared" si="63"/>
        <v>0.12</v>
      </c>
      <c r="AS794" s="47">
        <f t="shared" si="64"/>
        <v>1.25</v>
      </c>
      <c r="AT794" s="9">
        <v>1200</v>
      </c>
      <c r="AU794" s="9">
        <v>21</v>
      </c>
      <c r="AV794" s="48">
        <f t="shared" si="60"/>
        <v>1500</v>
      </c>
      <c r="AW794" s="9"/>
    </row>
    <row r="795" s="2" customFormat="1" ht="22" customHeight="1" spans="1:49">
      <c r="A795" s="9"/>
      <c r="B795" s="9"/>
      <c r="C795" s="9" t="s">
        <v>1685</v>
      </c>
      <c r="D795" s="9">
        <v>789</v>
      </c>
      <c r="E795" s="11" t="s">
        <v>1691</v>
      </c>
      <c r="F795" s="11">
        <v>622001</v>
      </c>
      <c r="G795" s="11" t="s">
        <v>100</v>
      </c>
      <c r="H795" s="11" t="s">
        <v>1685</v>
      </c>
      <c r="I795" s="11" t="s">
        <v>109</v>
      </c>
      <c r="J795" s="17" t="s">
        <v>103</v>
      </c>
      <c r="K795" s="11">
        <v>0</v>
      </c>
      <c r="L795" s="11">
        <v>0</v>
      </c>
      <c r="M795" s="11">
        <v>0</v>
      </c>
      <c r="N795" s="11">
        <v>160</v>
      </c>
      <c r="O795" s="25">
        <v>2</v>
      </c>
      <c r="P795" s="26">
        <v>0</v>
      </c>
      <c r="Q795" s="25">
        <v>0</v>
      </c>
      <c r="R795" s="26">
        <v>0</v>
      </c>
      <c r="S795" s="26">
        <v>0</v>
      </c>
      <c r="T795" s="34">
        <v>100</v>
      </c>
      <c r="U795" s="35">
        <v>100</v>
      </c>
      <c r="V795" s="11">
        <v>10</v>
      </c>
      <c r="W795" s="11">
        <v>40</v>
      </c>
      <c r="X795" s="11">
        <v>60</v>
      </c>
      <c r="Y795" s="11">
        <v>60</v>
      </c>
      <c r="Z795" s="37">
        <v>80</v>
      </c>
      <c r="AA795" s="39"/>
      <c r="AB795" s="9">
        <v>100</v>
      </c>
      <c r="AC795" s="9">
        <v>150</v>
      </c>
      <c r="AD795" s="9">
        <v>100</v>
      </c>
      <c r="AE795" s="9">
        <v>0</v>
      </c>
      <c r="AF795" s="9">
        <v>20</v>
      </c>
      <c r="AG795" s="9">
        <v>0</v>
      </c>
      <c r="AH795" s="9">
        <v>0</v>
      </c>
      <c r="AI795" s="9">
        <v>0</v>
      </c>
      <c r="AJ795" s="9">
        <v>0</v>
      </c>
      <c r="AK795" s="9"/>
      <c r="AL795" s="9"/>
      <c r="AM795" s="9"/>
      <c r="AN795" s="44">
        <f t="shared" si="61"/>
        <v>980</v>
      </c>
      <c r="AO795" s="9" t="str">
        <f>VLOOKUP(H795,'[1]3.公布版'!$H:$AN,33,0)</f>
        <v>眼科+耳鼻咽喉科</v>
      </c>
      <c r="AP795" s="9">
        <f t="shared" si="62"/>
        <v>4</v>
      </c>
      <c r="AQ795" s="9">
        <f>COUNTIF(AO:AO,AO795)</f>
        <v>25</v>
      </c>
      <c r="AR795" s="46">
        <f t="shared" si="63"/>
        <v>0.16</v>
      </c>
      <c r="AS795" s="47">
        <f t="shared" si="64"/>
        <v>1.25</v>
      </c>
      <c r="AT795" s="9">
        <v>1200</v>
      </c>
      <c r="AU795" s="9">
        <v>21</v>
      </c>
      <c r="AV795" s="48">
        <f t="shared" si="60"/>
        <v>1500</v>
      </c>
      <c r="AW795" s="9"/>
    </row>
    <row r="796" s="2" customFormat="1" ht="22" customHeight="1" spans="1:49">
      <c r="A796" s="9"/>
      <c r="B796" s="9"/>
      <c r="C796" s="9" t="s">
        <v>1692</v>
      </c>
      <c r="D796" s="9">
        <v>790</v>
      </c>
      <c r="E796" s="17" t="s">
        <v>1693</v>
      </c>
      <c r="F796" s="11" t="s">
        <v>1694</v>
      </c>
      <c r="G796" s="11" t="s">
        <v>113</v>
      </c>
      <c r="H796" s="11" t="s">
        <v>1695</v>
      </c>
      <c r="I796" s="11" t="s">
        <v>114</v>
      </c>
      <c r="J796" s="17" t="s">
        <v>103</v>
      </c>
      <c r="K796" s="17">
        <v>0</v>
      </c>
      <c r="L796" s="17">
        <v>0</v>
      </c>
      <c r="M796" s="17">
        <v>0</v>
      </c>
      <c r="N796" s="17">
        <v>160</v>
      </c>
      <c r="O796" s="26">
        <v>0</v>
      </c>
      <c r="P796" s="26">
        <v>3</v>
      </c>
      <c r="Q796" s="25">
        <v>0</v>
      </c>
      <c r="R796" s="26">
        <v>0</v>
      </c>
      <c r="S796" s="26">
        <v>0</v>
      </c>
      <c r="T796" s="34">
        <v>60</v>
      </c>
      <c r="U796" s="35">
        <v>100</v>
      </c>
      <c r="V796" s="17">
        <v>10</v>
      </c>
      <c r="W796" s="17">
        <v>60</v>
      </c>
      <c r="X796" s="17">
        <v>60</v>
      </c>
      <c r="Y796" s="17">
        <v>60</v>
      </c>
      <c r="Z796" s="13">
        <v>0</v>
      </c>
      <c r="AA796" s="9"/>
      <c r="AB796" s="9">
        <v>100</v>
      </c>
      <c r="AC796" s="9">
        <v>150</v>
      </c>
      <c r="AD796" s="9">
        <v>100</v>
      </c>
      <c r="AE796" s="9">
        <v>0</v>
      </c>
      <c r="AF796" s="9">
        <v>80</v>
      </c>
      <c r="AG796" s="9">
        <v>0</v>
      </c>
      <c r="AH796" s="9">
        <v>0</v>
      </c>
      <c r="AI796" s="9">
        <v>0</v>
      </c>
      <c r="AJ796" s="9">
        <v>0</v>
      </c>
      <c r="AK796" s="9"/>
      <c r="AL796" s="9"/>
      <c r="AM796" s="9"/>
      <c r="AN796" s="44">
        <f t="shared" si="61"/>
        <v>940</v>
      </c>
      <c r="AO796" s="9" t="str">
        <f>VLOOKUP(H796,'[1]3.公布版'!$H:$AN,33,0)</f>
        <v>眼科+耳鼻咽喉科</v>
      </c>
      <c r="AP796" s="9">
        <f t="shared" si="62"/>
        <v>5</v>
      </c>
      <c r="AQ796" s="9">
        <f>COUNTIF(AO:AO,AO796)</f>
        <v>25</v>
      </c>
      <c r="AR796" s="46">
        <f t="shared" si="63"/>
        <v>0.2</v>
      </c>
      <c r="AS796" s="47">
        <f t="shared" si="64"/>
        <v>1.25</v>
      </c>
      <c r="AT796" s="9">
        <v>1200</v>
      </c>
      <c r="AU796" s="9">
        <v>21</v>
      </c>
      <c r="AV796" s="48">
        <f t="shared" si="60"/>
        <v>1500</v>
      </c>
      <c r="AW796" s="9"/>
    </row>
    <row r="797" s="2" customFormat="1" ht="22" customHeight="1" spans="1:49">
      <c r="A797" s="9"/>
      <c r="B797" s="9"/>
      <c r="C797" s="9" t="s">
        <v>1685</v>
      </c>
      <c r="D797" s="9">
        <v>791</v>
      </c>
      <c r="E797" s="11" t="s">
        <v>1696</v>
      </c>
      <c r="F797" s="11" t="s">
        <v>1697</v>
      </c>
      <c r="G797" s="11" t="s">
        <v>100</v>
      </c>
      <c r="H797" s="11" t="s">
        <v>1685</v>
      </c>
      <c r="I797" s="11" t="s">
        <v>109</v>
      </c>
      <c r="J797" s="17" t="s">
        <v>103</v>
      </c>
      <c r="K797" s="11">
        <v>0</v>
      </c>
      <c r="L797" s="11">
        <v>0</v>
      </c>
      <c r="M797" s="11">
        <v>0</v>
      </c>
      <c r="N797" s="11">
        <v>160</v>
      </c>
      <c r="O797" s="26">
        <v>0</v>
      </c>
      <c r="P797" s="26">
        <v>2</v>
      </c>
      <c r="Q797" s="25">
        <v>0</v>
      </c>
      <c r="R797" s="26">
        <v>0</v>
      </c>
      <c r="S797" s="26">
        <v>0</v>
      </c>
      <c r="T797" s="34">
        <v>40</v>
      </c>
      <c r="U797" s="35">
        <v>100</v>
      </c>
      <c r="V797" s="11">
        <v>10</v>
      </c>
      <c r="W797" s="11">
        <v>40</v>
      </c>
      <c r="X797" s="11">
        <v>60</v>
      </c>
      <c r="Y797" s="11">
        <v>60</v>
      </c>
      <c r="Z797" s="37">
        <v>80</v>
      </c>
      <c r="AA797" s="39"/>
      <c r="AB797" s="9">
        <v>100</v>
      </c>
      <c r="AC797" s="9">
        <v>150</v>
      </c>
      <c r="AD797" s="9">
        <v>100</v>
      </c>
      <c r="AE797" s="9">
        <v>0</v>
      </c>
      <c r="AF797" s="9">
        <v>40</v>
      </c>
      <c r="AG797" s="9">
        <v>0</v>
      </c>
      <c r="AH797" s="9">
        <v>0</v>
      </c>
      <c r="AI797" s="9">
        <v>0</v>
      </c>
      <c r="AJ797" s="9">
        <v>0</v>
      </c>
      <c r="AK797" s="9"/>
      <c r="AL797" s="9"/>
      <c r="AM797" s="9"/>
      <c r="AN797" s="44">
        <f t="shared" si="61"/>
        <v>940</v>
      </c>
      <c r="AO797" s="9" t="str">
        <f>VLOOKUP(H797,'[1]3.公布版'!$H:$AN,33,0)</f>
        <v>眼科+耳鼻咽喉科</v>
      </c>
      <c r="AP797" s="9">
        <f t="shared" si="62"/>
        <v>5</v>
      </c>
      <c r="AQ797" s="9">
        <f>COUNTIF(AO:AO,AO797)</f>
        <v>25</v>
      </c>
      <c r="AR797" s="46">
        <f t="shared" si="63"/>
        <v>0.2</v>
      </c>
      <c r="AS797" s="47">
        <f t="shared" si="64"/>
        <v>1.25</v>
      </c>
      <c r="AT797" s="9">
        <v>1200</v>
      </c>
      <c r="AU797" s="9">
        <v>21</v>
      </c>
      <c r="AV797" s="48">
        <f t="shared" si="60"/>
        <v>1500</v>
      </c>
      <c r="AW797" s="9"/>
    </row>
    <row r="798" s="2" customFormat="1" ht="22" customHeight="1" spans="1:49">
      <c r="A798" s="9"/>
      <c r="B798" s="9"/>
      <c r="C798" s="9" t="s">
        <v>1685</v>
      </c>
      <c r="D798" s="9">
        <v>792</v>
      </c>
      <c r="E798" s="17" t="s">
        <v>1698</v>
      </c>
      <c r="F798" s="11" t="s">
        <v>1699</v>
      </c>
      <c r="G798" s="11" t="s">
        <v>100</v>
      </c>
      <c r="H798" s="11" t="s">
        <v>1685</v>
      </c>
      <c r="I798" s="11" t="s">
        <v>109</v>
      </c>
      <c r="J798" s="17" t="s">
        <v>103</v>
      </c>
      <c r="K798" s="11">
        <v>0</v>
      </c>
      <c r="L798" s="11">
        <v>0</v>
      </c>
      <c r="M798" s="11">
        <v>0</v>
      </c>
      <c r="N798" s="11">
        <v>160</v>
      </c>
      <c r="O798" s="26">
        <v>0</v>
      </c>
      <c r="P798" s="26">
        <v>3</v>
      </c>
      <c r="Q798" s="26">
        <v>1</v>
      </c>
      <c r="R798" s="26">
        <v>0</v>
      </c>
      <c r="S798" s="26">
        <v>0</v>
      </c>
      <c r="T798" s="34">
        <v>80</v>
      </c>
      <c r="U798" s="35">
        <v>100</v>
      </c>
      <c r="V798" s="11">
        <v>10</v>
      </c>
      <c r="W798" s="11">
        <v>40</v>
      </c>
      <c r="X798" s="11">
        <v>60</v>
      </c>
      <c r="Y798" s="11">
        <v>60</v>
      </c>
      <c r="Z798" s="37">
        <v>80</v>
      </c>
      <c r="AA798" s="9"/>
      <c r="AB798" s="9">
        <v>100</v>
      </c>
      <c r="AC798" s="9">
        <v>150</v>
      </c>
      <c r="AD798" s="9">
        <v>100</v>
      </c>
      <c r="AE798" s="9">
        <v>0</v>
      </c>
      <c r="AF798" s="9">
        <v>0</v>
      </c>
      <c r="AG798" s="9">
        <v>0</v>
      </c>
      <c r="AH798" s="9">
        <v>0</v>
      </c>
      <c r="AI798" s="9">
        <v>0</v>
      </c>
      <c r="AJ798" s="9">
        <v>0</v>
      </c>
      <c r="AK798" s="9"/>
      <c r="AL798" s="9"/>
      <c r="AM798" s="9"/>
      <c r="AN798" s="44">
        <f t="shared" si="61"/>
        <v>940</v>
      </c>
      <c r="AO798" s="9" t="str">
        <f>VLOOKUP(H798,'[1]3.公布版'!$H:$AN,33,0)</f>
        <v>眼科+耳鼻咽喉科</v>
      </c>
      <c r="AP798" s="9">
        <f t="shared" si="62"/>
        <v>5</v>
      </c>
      <c r="AQ798" s="9">
        <f>COUNTIF(AO:AO,AO798)</f>
        <v>25</v>
      </c>
      <c r="AR798" s="46">
        <f t="shared" si="63"/>
        <v>0.2</v>
      </c>
      <c r="AS798" s="47">
        <f t="shared" si="64"/>
        <v>1.25</v>
      </c>
      <c r="AT798" s="9">
        <v>1200</v>
      </c>
      <c r="AU798" s="9">
        <v>21</v>
      </c>
      <c r="AV798" s="48">
        <f t="shared" si="60"/>
        <v>1500</v>
      </c>
      <c r="AW798" s="9"/>
    </row>
    <row r="799" s="2" customFormat="1" ht="22" customHeight="1" spans="1:49">
      <c r="A799" s="9"/>
      <c r="B799" s="9"/>
      <c r="C799" s="9" t="s">
        <v>1692</v>
      </c>
      <c r="D799" s="9">
        <v>793</v>
      </c>
      <c r="E799" s="17" t="s">
        <v>1700</v>
      </c>
      <c r="F799" s="11">
        <v>120057</v>
      </c>
      <c r="G799" s="11" t="s">
        <v>100</v>
      </c>
      <c r="H799" s="11" t="s">
        <v>1695</v>
      </c>
      <c r="I799" s="11" t="s">
        <v>109</v>
      </c>
      <c r="J799" s="17" t="s">
        <v>103</v>
      </c>
      <c r="K799" s="17">
        <v>0</v>
      </c>
      <c r="L799" s="17">
        <v>0</v>
      </c>
      <c r="M799" s="17">
        <v>0</v>
      </c>
      <c r="N799" s="17">
        <v>160</v>
      </c>
      <c r="O799" s="26">
        <v>4</v>
      </c>
      <c r="P799" s="26">
        <v>0</v>
      </c>
      <c r="Q799" s="26">
        <v>1</v>
      </c>
      <c r="R799" s="26">
        <v>0</v>
      </c>
      <c r="S799" s="26">
        <v>0</v>
      </c>
      <c r="T799" s="34">
        <v>220</v>
      </c>
      <c r="U799" s="35">
        <v>100</v>
      </c>
      <c r="V799" s="17">
        <v>10</v>
      </c>
      <c r="W799" s="17">
        <v>20</v>
      </c>
      <c r="X799" s="17">
        <v>60</v>
      </c>
      <c r="Y799" s="17">
        <v>0</v>
      </c>
      <c r="Z799" s="13">
        <v>0</v>
      </c>
      <c r="AA799" s="9"/>
      <c r="AB799" s="9">
        <v>100</v>
      </c>
      <c r="AC799" s="9">
        <v>150</v>
      </c>
      <c r="AD799" s="9">
        <v>100</v>
      </c>
      <c r="AE799" s="9">
        <v>0</v>
      </c>
      <c r="AF799" s="9">
        <v>0</v>
      </c>
      <c r="AG799" s="9">
        <v>0</v>
      </c>
      <c r="AH799" s="9">
        <v>0</v>
      </c>
      <c r="AI799" s="9">
        <v>0</v>
      </c>
      <c r="AJ799" s="9">
        <v>0</v>
      </c>
      <c r="AK799" s="9"/>
      <c r="AL799" s="9"/>
      <c r="AM799" s="9"/>
      <c r="AN799" s="44">
        <f t="shared" si="61"/>
        <v>920</v>
      </c>
      <c r="AO799" s="9" t="str">
        <f>VLOOKUP(H799,'[1]3.公布版'!$H:$AN,33,0)</f>
        <v>眼科+耳鼻咽喉科</v>
      </c>
      <c r="AP799" s="9">
        <f t="shared" si="62"/>
        <v>8</v>
      </c>
      <c r="AQ799" s="9">
        <f>COUNTIF(AO:AO,AO799)</f>
        <v>25</v>
      </c>
      <c r="AR799" s="46">
        <f t="shared" si="63"/>
        <v>0.32</v>
      </c>
      <c r="AS799" s="47">
        <f t="shared" si="64"/>
        <v>1.25</v>
      </c>
      <c r="AT799" s="9">
        <v>1200</v>
      </c>
      <c r="AU799" s="9">
        <v>21</v>
      </c>
      <c r="AV799" s="48">
        <f t="shared" si="60"/>
        <v>1500</v>
      </c>
      <c r="AW799" s="9"/>
    </row>
    <row r="800" s="2" customFormat="1" ht="22" customHeight="1" spans="1:49">
      <c r="A800" s="9"/>
      <c r="B800" s="9"/>
      <c r="C800" s="9" t="s">
        <v>1692</v>
      </c>
      <c r="D800" s="9">
        <v>794</v>
      </c>
      <c r="E800" s="17" t="s">
        <v>1701</v>
      </c>
      <c r="F800" s="11" t="s">
        <v>1702</v>
      </c>
      <c r="G800" s="11" t="s">
        <v>100</v>
      </c>
      <c r="H800" s="11" t="s">
        <v>1695</v>
      </c>
      <c r="I800" s="11" t="s">
        <v>109</v>
      </c>
      <c r="J800" s="17" t="s">
        <v>103</v>
      </c>
      <c r="K800" s="17">
        <v>0</v>
      </c>
      <c r="L800" s="17">
        <v>0</v>
      </c>
      <c r="M800" s="17">
        <v>0</v>
      </c>
      <c r="N800" s="17">
        <v>160</v>
      </c>
      <c r="O800" s="26">
        <v>0</v>
      </c>
      <c r="P800" s="26">
        <v>2</v>
      </c>
      <c r="Q800" s="26">
        <v>1</v>
      </c>
      <c r="R800" s="26">
        <v>0</v>
      </c>
      <c r="S800" s="26">
        <v>0</v>
      </c>
      <c r="T800" s="34">
        <v>60</v>
      </c>
      <c r="U800" s="35">
        <v>100</v>
      </c>
      <c r="V800" s="17">
        <v>10</v>
      </c>
      <c r="W800" s="17">
        <v>60</v>
      </c>
      <c r="X800" s="17">
        <v>60</v>
      </c>
      <c r="Y800" s="17">
        <v>30</v>
      </c>
      <c r="Z800" s="13">
        <v>0</v>
      </c>
      <c r="AA800" s="9"/>
      <c r="AB800" s="9">
        <v>100</v>
      </c>
      <c r="AC800" s="9">
        <v>150</v>
      </c>
      <c r="AD800" s="9">
        <v>100</v>
      </c>
      <c r="AE800" s="9">
        <v>0</v>
      </c>
      <c r="AF800" s="9">
        <v>0</v>
      </c>
      <c r="AG800" s="9">
        <v>0</v>
      </c>
      <c r="AH800" s="9">
        <v>0</v>
      </c>
      <c r="AI800" s="9">
        <v>0</v>
      </c>
      <c r="AJ800" s="9">
        <v>0</v>
      </c>
      <c r="AK800" s="9"/>
      <c r="AL800" s="9"/>
      <c r="AM800" s="9"/>
      <c r="AN800" s="44">
        <f t="shared" si="61"/>
        <v>830</v>
      </c>
      <c r="AO800" s="9" t="str">
        <f>VLOOKUP(H800,'[1]3.公布版'!$H:$AN,33,0)</f>
        <v>眼科+耳鼻咽喉科</v>
      </c>
      <c r="AP800" s="9">
        <f t="shared" si="62"/>
        <v>9</v>
      </c>
      <c r="AQ800" s="9">
        <f>COUNTIF(AO:AO,AO800)</f>
        <v>25</v>
      </c>
      <c r="AR800" s="46">
        <f t="shared" si="63"/>
        <v>0.36</v>
      </c>
      <c r="AS800" s="47">
        <f t="shared" si="64"/>
        <v>1.25</v>
      </c>
      <c r="AT800" s="9">
        <v>1200</v>
      </c>
      <c r="AU800" s="9">
        <v>21</v>
      </c>
      <c r="AV800" s="48">
        <f t="shared" si="60"/>
        <v>1500</v>
      </c>
      <c r="AW800" s="9"/>
    </row>
    <row r="801" s="2" customFormat="1" ht="22" customHeight="1" spans="1:49">
      <c r="A801" s="9"/>
      <c r="B801" s="9"/>
      <c r="C801" s="9" t="s">
        <v>1692</v>
      </c>
      <c r="D801" s="9">
        <v>795</v>
      </c>
      <c r="E801" s="17" t="s">
        <v>1703</v>
      </c>
      <c r="F801" s="11" t="s">
        <v>1704</v>
      </c>
      <c r="G801" s="11" t="s">
        <v>113</v>
      </c>
      <c r="H801" s="11" t="s">
        <v>1695</v>
      </c>
      <c r="I801" s="11" t="s">
        <v>114</v>
      </c>
      <c r="J801" s="17" t="s">
        <v>103</v>
      </c>
      <c r="K801" s="17">
        <v>0</v>
      </c>
      <c r="L801" s="17">
        <v>0</v>
      </c>
      <c r="M801" s="17">
        <v>0</v>
      </c>
      <c r="N801" s="17">
        <v>160</v>
      </c>
      <c r="O801" s="26">
        <v>0</v>
      </c>
      <c r="P801" s="25">
        <v>5</v>
      </c>
      <c r="Q801" s="25">
        <v>0</v>
      </c>
      <c r="R801" s="26">
        <v>0</v>
      </c>
      <c r="S801" s="26">
        <v>0</v>
      </c>
      <c r="T801" s="34">
        <v>100</v>
      </c>
      <c r="U801" s="35">
        <v>100</v>
      </c>
      <c r="V801" s="17">
        <v>10</v>
      </c>
      <c r="W801" s="17">
        <v>60</v>
      </c>
      <c r="X801" s="17">
        <v>30</v>
      </c>
      <c r="Y801" s="17">
        <v>0</v>
      </c>
      <c r="Z801" s="13">
        <v>0</v>
      </c>
      <c r="AA801" s="9"/>
      <c r="AB801" s="9">
        <v>100</v>
      </c>
      <c r="AC801" s="9">
        <v>150</v>
      </c>
      <c r="AD801" s="9">
        <v>100</v>
      </c>
      <c r="AE801" s="9">
        <v>0</v>
      </c>
      <c r="AF801" s="9">
        <v>0</v>
      </c>
      <c r="AG801" s="9">
        <v>0</v>
      </c>
      <c r="AH801" s="9">
        <v>0</v>
      </c>
      <c r="AI801" s="9">
        <v>0</v>
      </c>
      <c r="AJ801" s="9">
        <v>0</v>
      </c>
      <c r="AK801" s="9"/>
      <c r="AL801" s="9"/>
      <c r="AM801" s="9"/>
      <c r="AN801" s="44">
        <f t="shared" si="61"/>
        <v>810</v>
      </c>
      <c r="AO801" s="9" t="str">
        <f>VLOOKUP(H801,'[1]3.公布版'!$H:$AN,33,0)</f>
        <v>眼科+耳鼻咽喉科</v>
      </c>
      <c r="AP801" s="9">
        <f t="shared" si="62"/>
        <v>10</v>
      </c>
      <c r="AQ801" s="9">
        <f>COUNTIF(AO:AO,AO801)</f>
        <v>25</v>
      </c>
      <c r="AR801" s="46">
        <f t="shared" si="63"/>
        <v>0.4</v>
      </c>
      <c r="AS801" s="47">
        <f t="shared" si="64"/>
        <v>1.25</v>
      </c>
      <c r="AT801" s="9">
        <v>1200</v>
      </c>
      <c r="AU801" s="9">
        <v>21</v>
      </c>
      <c r="AV801" s="48">
        <f t="shared" si="60"/>
        <v>1500</v>
      </c>
      <c r="AW801" s="9"/>
    </row>
    <row r="802" s="2" customFormat="1" ht="22" customHeight="1" spans="1:49">
      <c r="A802" s="9"/>
      <c r="B802" s="9"/>
      <c r="C802" s="9" t="s">
        <v>1692</v>
      </c>
      <c r="D802" s="9">
        <v>796</v>
      </c>
      <c r="E802" s="17" t="s">
        <v>1705</v>
      </c>
      <c r="F802" s="11" t="s">
        <v>1706</v>
      </c>
      <c r="G802" s="11" t="s">
        <v>100</v>
      </c>
      <c r="H802" s="11" t="s">
        <v>1695</v>
      </c>
      <c r="I802" s="11" t="s">
        <v>109</v>
      </c>
      <c r="J802" s="17" t="s">
        <v>103</v>
      </c>
      <c r="K802" s="17">
        <v>0</v>
      </c>
      <c r="L802" s="17">
        <v>0</v>
      </c>
      <c r="M802" s="17">
        <v>0</v>
      </c>
      <c r="N802" s="17">
        <v>160</v>
      </c>
      <c r="O802" s="26">
        <v>0</v>
      </c>
      <c r="P802" s="26">
        <v>0</v>
      </c>
      <c r="Q802" s="25">
        <v>0</v>
      </c>
      <c r="R802" s="26">
        <v>0</v>
      </c>
      <c r="S802" s="26">
        <v>0</v>
      </c>
      <c r="T802" s="34">
        <v>0</v>
      </c>
      <c r="U802" s="35">
        <v>100</v>
      </c>
      <c r="V802" s="17">
        <v>10</v>
      </c>
      <c r="W802" s="17">
        <v>40</v>
      </c>
      <c r="X802" s="17">
        <v>30</v>
      </c>
      <c r="Y802" s="17">
        <v>0</v>
      </c>
      <c r="Z802" s="13">
        <v>0</v>
      </c>
      <c r="AA802" s="9"/>
      <c r="AB802" s="9">
        <v>100</v>
      </c>
      <c r="AC802" s="9">
        <v>150</v>
      </c>
      <c r="AD802" s="9">
        <v>100</v>
      </c>
      <c r="AE802" s="9">
        <v>0</v>
      </c>
      <c r="AF802" s="9">
        <v>0</v>
      </c>
      <c r="AG802" s="9">
        <v>0</v>
      </c>
      <c r="AH802" s="9">
        <v>0</v>
      </c>
      <c r="AI802" s="9">
        <v>0</v>
      </c>
      <c r="AJ802" s="9">
        <v>0</v>
      </c>
      <c r="AK802" s="9"/>
      <c r="AL802" s="9"/>
      <c r="AM802" s="9"/>
      <c r="AN802" s="44">
        <f t="shared" si="61"/>
        <v>690</v>
      </c>
      <c r="AO802" s="9" t="str">
        <f>VLOOKUP(H802,'[1]3.公布版'!$H:$AN,33,0)</f>
        <v>眼科+耳鼻咽喉科</v>
      </c>
      <c r="AP802" s="9">
        <f t="shared" si="62"/>
        <v>11</v>
      </c>
      <c r="AQ802" s="9">
        <f>COUNTIF(AO:AO,AO802)</f>
        <v>25</v>
      </c>
      <c r="AR802" s="46">
        <f t="shared" si="63"/>
        <v>0.44</v>
      </c>
      <c r="AS802" s="47">
        <f t="shared" si="64"/>
        <v>1</v>
      </c>
      <c r="AT802" s="9">
        <v>1200</v>
      </c>
      <c r="AU802" s="9">
        <v>21</v>
      </c>
      <c r="AV802" s="48">
        <f t="shared" si="60"/>
        <v>1200</v>
      </c>
      <c r="AW802" s="9"/>
    </row>
    <row r="803" s="2" customFormat="1" ht="22" customHeight="1" spans="1:49">
      <c r="A803" s="9"/>
      <c r="B803" s="9"/>
      <c r="C803" s="9" t="s">
        <v>1685</v>
      </c>
      <c r="D803" s="9">
        <v>797</v>
      </c>
      <c r="E803" s="11" t="s">
        <v>1707</v>
      </c>
      <c r="F803" s="11" t="s">
        <v>1708</v>
      </c>
      <c r="G803" s="11" t="s">
        <v>113</v>
      </c>
      <c r="H803" s="11" t="s">
        <v>1685</v>
      </c>
      <c r="I803" s="11" t="s">
        <v>102</v>
      </c>
      <c r="J803" s="17" t="s">
        <v>103</v>
      </c>
      <c r="K803" s="11">
        <v>0</v>
      </c>
      <c r="L803" s="11">
        <v>0</v>
      </c>
      <c r="M803" s="11">
        <v>0</v>
      </c>
      <c r="N803" s="11">
        <v>160</v>
      </c>
      <c r="O803" s="26">
        <v>0</v>
      </c>
      <c r="P803" s="26">
        <v>3</v>
      </c>
      <c r="Q803" s="25">
        <v>0</v>
      </c>
      <c r="R803" s="26">
        <v>0</v>
      </c>
      <c r="S803" s="26">
        <v>0</v>
      </c>
      <c r="T803" s="34">
        <v>60</v>
      </c>
      <c r="U803" s="35">
        <v>100</v>
      </c>
      <c r="V803" s="11">
        <v>10</v>
      </c>
      <c r="W803" s="11">
        <v>40</v>
      </c>
      <c r="X803" s="11">
        <v>60</v>
      </c>
      <c r="Y803" s="11">
        <v>60</v>
      </c>
      <c r="Z803" s="37">
        <v>80</v>
      </c>
      <c r="AA803" s="9"/>
      <c r="AB803" s="9">
        <v>0</v>
      </c>
      <c r="AC803" s="9">
        <v>0</v>
      </c>
      <c r="AD803" s="9">
        <v>0</v>
      </c>
      <c r="AE803" s="9">
        <v>0</v>
      </c>
      <c r="AF803" s="9">
        <v>80</v>
      </c>
      <c r="AG803" s="9">
        <v>0</v>
      </c>
      <c r="AH803" s="9">
        <v>0</v>
      </c>
      <c r="AI803" s="9">
        <v>0</v>
      </c>
      <c r="AJ803" s="9">
        <v>0</v>
      </c>
      <c r="AK803" s="9"/>
      <c r="AL803" s="9"/>
      <c r="AM803" s="9"/>
      <c r="AN803" s="44">
        <f t="shared" si="61"/>
        <v>650</v>
      </c>
      <c r="AO803" s="9" t="str">
        <f>VLOOKUP(H803,'[1]3.公布版'!$H:$AN,33,0)</f>
        <v>眼科+耳鼻咽喉科</v>
      </c>
      <c r="AP803" s="9">
        <f t="shared" si="62"/>
        <v>12</v>
      </c>
      <c r="AQ803" s="9">
        <f>COUNTIF(AO:AO,AO803)</f>
        <v>25</v>
      </c>
      <c r="AR803" s="46">
        <f t="shared" si="63"/>
        <v>0.48</v>
      </c>
      <c r="AS803" s="47">
        <f t="shared" si="64"/>
        <v>1</v>
      </c>
      <c r="AT803" s="9">
        <v>1200</v>
      </c>
      <c r="AU803" s="9">
        <v>21</v>
      </c>
      <c r="AV803" s="48">
        <f t="shared" si="60"/>
        <v>1200</v>
      </c>
      <c r="AW803" s="9"/>
    </row>
    <row r="804" s="2" customFormat="1" ht="22" customHeight="1" spans="1:49">
      <c r="A804" s="9"/>
      <c r="B804" s="9"/>
      <c r="C804" s="9" t="s">
        <v>1692</v>
      </c>
      <c r="D804" s="9">
        <v>798</v>
      </c>
      <c r="E804" s="17" t="s">
        <v>1709</v>
      </c>
      <c r="F804" s="11" t="s">
        <v>1710</v>
      </c>
      <c r="G804" s="11" t="s">
        <v>100</v>
      </c>
      <c r="H804" s="11" t="s">
        <v>1695</v>
      </c>
      <c r="I804" s="11" t="s">
        <v>109</v>
      </c>
      <c r="J804" s="17" t="s">
        <v>103</v>
      </c>
      <c r="K804" s="17">
        <v>0</v>
      </c>
      <c r="L804" s="17">
        <v>0</v>
      </c>
      <c r="M804" s="17">
        <v>0</v>
      </c>
      <c r="N804" s="17">
        <v>160</v>
      </c>
      <c r="O804" s="26">
        <v>0</v>
      </c>
      <c r="P804" s="26">
        <v>2</v>
      </c>
      <c r="Q804" s="26">
        <v>1</v>
      </c>
      <c r="R804" s="26">
        <v>0</v>
      </c>
      <c r="S804" s="26">
        <v>0</v>
      </c>
      <c r="T804" s="34">
        <v>60</v>
      </c>
      <c r="U804" s="35">
        <v>100</v>
      </c>
      <c r="V804" s="17">
        <v>0</v>
      </c>
      <c r="W804" s="17">
        <v>0</v>
      </c>
      <c r="X804" s="17">
        <v>30</v>
      </c>
      <c r="Y804" s="17">
        <v>0</v>
      </c>
      <c r="Z804" s="13">
        <v>0</v>
      </c>
      <c r="AA804" s="9"/>
      <c r="AB804" s="9">
        <v>100</v>
      </c>
      <c r="AC804" s="9">
        <v>150</v>
      </c>
      <c r="AD804" s="9">
        <v>0</v>
      </c>
      <c r="AE804" s="9">
        <v>0</v>
      </c>
      <c r="AF804" s="9">
        <v>0</v>
      </c>
      <c r="AG804" s="9">
        <v>0</v>
      </c>
      <c r="AH804" s="9">
        <v>0</v>
      </c>
      <c r="AI804" s="9">
        <v>0</v>
      </c>
      <c r="AJ804" s="9">
        <v>0</v>
      </c>
      <c r="AK804" s="55" t="s">
        <v>840</v>
      </c>
      <c r="AL804" s="9"/>
      <c r="AM804" s="9"/>
      <c r="AN804" s="44">
        <f t="shared" si="61"/>
        <v>600</v>
      </c>
      <c r="AO804" s="9" t="str">
        <f>VLOOKUP(H804,'[1]3.公布版'!$H:$AN,33,0)</f>
        <v>眼科+耳鼻咽喉科</v>
      </c>
      <c r="AP804" s="9">
        <f t="shared" si="62"/>
        <v>13</v>
      </c>
      <c r="AQ804" s="9">
        <f>COUNTIF(AO:AO,AO804)</f>
        <v>25</v>
      </c>
      <c r="AR804" s="46">
        <f t="shared" si="63"/>
        <v>0.52</v>
      </c>
      <c r="AS804" s="47">
        <f t="shared" si="64"/>
        <v>1</v>
      </c>
      <c r="AT804" s="9">
        <v>1200</v>
      </c>
      <c r="AU804" s="9">
        <v>21</v>
      </c>
      <c r="AV804" s="48">
        <v>0</v>
      </c>
      <c r="AW804" s="9" t="s">
        <v>841</v>
      </c>
    </row>
    <row r="805" s="2" customFormat="1" ht="22" customHeight="1" spans="1:49">
      <c r="A805" s="9"/>
      <c r="B805" s="9"/>
      <c r="C805" s="9" t="s">
        <v>1692</v>
      </c>
      <c r="D805" s="9">
        <v>799</v>
      </c>
      <c r="E805" s="17" t="s">
        <v>1711</v>
      </c>
      <c r="F805" s="11" t="s">
        <v>1712</v>
      </c>
      <c r="G805" s="11" t="s">
        <v>100</v>
      </c>
      <c r="H805" s="11" t="s">
        <v>1695</v>
      </c>
      <c r="I805" s="11" t="s">
        <v>102</v>
      </c>
      <c r="J805" s="17" t="s">
        <v>103</v>
      </c>
      <c r="K805" s="17">
        <v>0</v>
      </c>
      <c r="L805" s="17">
        <v>0</v>
      </c>
      <c r="M805" s="17">
        <v>0</v>
      </c>
      <c r="N805" s="17">
        <v>160</v>
      </c>
      <c r="O805" s="26">
        <v>0</v>
      </c>
      <c r="P805" s="26">
        <v>3</v>
      </c>
      <c r="Q805" s="25">
        <v>0</v>
      </c>
      <c r="R805" s="26">
        <v>0</v>
      </c>
      <c r="S805" s="26">
        <v>0</v>
      </c>
      <c r="T805" s="34">
        <v>60</v>
      </c>
      <c r="U805" s="35">
        <v>100</v>
      </c>
      <c r="V805" s="17">
        <v>10</v>
      </c>
      <c r="W805" s="17">
        <v>0</v>
      </c>
      <c r="X805" s="17">
        <v>60</v>
      </c>
      <c r="Y805" s="17">
        <v>0</v>
      </c>
      <c r="Z805" s="13">
        <v>0</v>
      </c>
      <c r="AA805" s="9"/>
      <c r="AB805" s="9">
        <v>100</v>
      </c>
      <c r="AC805" s="9">
        <v>0</v>
      </c>
      <c r="AD805" s="9">
        <v>0</v>
      </c>
      <c r="AE805" s="9">
        <v>0</v>
      </c>
      <c r="AF805" s="9">
        <v>0</v>
      </c>
      <c r="AG805" s="9">
        <v>0</v>
      </c>
      <c r="AH805" s="9">
        <v>0</v>
      </c>
      <c r="AI805" s="9">
        <v>0</v>
      </c>
      <c r="AJ805" s="9">
        <v>0</v>
      </c>
      <c r="AK805" s="9"/>
      <c r="AL805" s="9"/>
      <c r="AM805" s="9"/>
      <c r="AN805" s="44">
        <f t="shared" si="61"/>
        <v>490</v>
      </c>
      <c r="AO805" s="9" t="str">
        <f>VLOOKUP(H805,'[1]3.公布版'!$H:$AN,33,0)</f>
        <v>眼科+耳鼻咽喉科</v>
      </c>
      <c r="AP805" s="9">
        <f t="shared" si="62"/>
        <v>14</v>
      </c>
      <c r="AQ805" s="9">
        <f>COUNTIF(AO:AO,AO805)</f>
        <v>25</v>
      </c>
      <c r="AR805" s="46">
        <f t="shared" si="63"/>
        <v>0.56</v>
      </c>
      <c r="AS805" s="47">
        <f t="shared" si="64"/>
        <v>1</v>
      </c>
      <c r="AT805" s="9">
        <v>1200</v>
      </c>
      <c r="AU805" s="9">
        <v>21</v>
      </c>
      <c r="AV805" s="48">
        <f t="shared" ref="AV805:AV830" si="65">ROUND(AS805*AT805*(AU805/21),0)</f>
        <v>1200</v>
      </c>
      <c r="AW805" s="9"/>
    </row>
    <row r="806" s="2" customFormat="1" ht="22" customHeight="1" spans="1:49">
      <c r="A806" s="9"/>
      <c r="B806" s="9"/>
      <c r="C806" s="9" t="s">
        <v>1692</v>
      </c>
      <c r="D806" s="9">
        <v>800</v>
      </c>
      <c r="E806" s="17" t="s">
        <v>1713</v>
      </c>
      <c r="F806" s="11" t="s">
        <v>1714</v>
      </c>
      <c r="G806" s="11" t="s">
        <v>113</v>
      </c>
      <c r="H806" s="11" t="s">
        <v>1695</v>
      </c>
      <c r="I806" s="11" t="s">
        <v>102</v>
      </c>
      <c r="J806" s="17" t="s">
        <v>103</v>
      </c>
      <c r="K806" s="17">
        <v>0</v>
      </c>
      <c r="L806" s="17">
        <v>0</v>
      </c>
      <c r="M806" s="17">
        <v>0</v>
      </c>
      <c r="N806" s="17">
        <v>160</v>
      </c>
      <c r="O806" s="26">
        <v>0</v>
      </c>
      <c r="P806" s="26">
        <v>2</v>
      </c>
      <c r="Q806" s="26">
        <v>1</v>
      </c>
      <c r="R806" s="26">
        <v>0</v>
      </c>
      <c r="S806" s="26">
        <v>0</v>
      </c>
      <c r="T806" s="34">
        <v>60</v>
      </c>
      <c r="U806" s="35">
        <v>100</v>
      </c>
      <c r="V806" s="17">
        <v>10</v>
      </c>
      <c r="W806" s="17">
        <v>60</v>
      </c>
      <c r="X806" s="17">
        <v>60</v>
      </c>
      <c r="Y806" s="17">
        <v>30</v>
      </c>
      <c r="Z806" s="13">
        <v>0</v>
      </c>
      <c r="AA806" s="9"/>
      <c r="AB806" s="9">
        <v>0</v>
      </c>
      <c r="AC806" s="9">
        <v>0</v>
      </c>
      <c r="AD806" s="9">
        <v>0</v>
      </c>
      <c r="AE806" s="9">
        <v>0</v>
      </c>
      <c r="AF806" s="9">
        <v>0</v>
      </c>
      <c r="AG806" s="9">
        <v>0</v>
      </c>
      <c r="AH806" s="9">
        <v>0</v>
      </c>
      <c r="AI806" s="9">
        <v>0</v>
      </c>
      <c r="AJ806" s="9">
        <v>0</v>
      </c>
      <c r="AK806" s="9"/>
      <c r="AL806" s="9"/>
      <c r="AM806" s="9"/>
      <c r="AN806" s="44">
        <f t="shared" si="61"/>
        <v>480</v>
      </c>
      <c r="AO806" s="9" t="str">
        <f>VLOOKUP(H806,'[1]3.公布版'!$H:$AN,33,0)</f>
        <v>眼科+耳鼻咽喉科</v>
      </c>
      <c r="AP806" s="9">
        <f t="shared" si="62"/>
        <v>15</v>
      </c>
      <c r="AQ806" s="9">
        <f>COUNTIF(AO:AO,AO806)</f>
        <v>25</v>
      </c>
      <c r="AR806" s="46">
        <f t="shared" si="63"/>
        <v>0.6</v>
      </c>
      <c r="AS806" s="47">
        <f t="shared" si="64"/>
        <v>1</v>
      </c>
      <c r="AT806" s="9">
        <v>1200</v>
      </c>
      <c r="AU806" s="9">
        <v>21</v>
      </c>
      <c r="AV806" s="48">
        <f t="shared" si="65"/>
        <v>1200</v>
      </c>
      <c r="AW806" s="9"/>
    </row>
    <row r="807" s="2" customFormat="1" ht="22" customHeight="1" spans="1:49">
      <c r="A807" s="9"/>
      <c r="B807" s="9"/>
      <c r="C807" s="9" t="s">
        <v>1692</v>
      </c>
      <c r="D807" s="9">
        <v>801</v>
      </c>
      <c r="E807" s="17" t="s">
        <v>1715</v>
      </c>
      <c r="F807" s="11" t="s">
        <v>1716</v>
      </c>
      <c r="G807" s="11" t="s">
        <v>113</v>
      </c>
      <c r="H807" s="11" t="s">
        <v>1695</v>
      </c>
      <c r="I807" s="11" t="s">
        <v>102</v>
      </c>
      <c r="J807" s="17" t="s">
        <v>103</v>
      </c>
      <c r="K807" s="17">
        <v>0</v>
      </c>
      <c r="L807" s="17">
        <v>0</v>
      </c>
      <c r="M807" s="17">
        <v>0</v>
      </c>
      <c r="N807" s="17">
        <v>160</v>
      </c>
      <c r="O807" s="26">
        <v>0</v>
      </c>
      <c r="P807" s="26">
        <v>3</v>
      </c>
      <c r="Q807" s="25">
        <v>0</v>
      </c>
      <c r="R807" s="26">
        <v>0</v>
      </c>
      <c r="S807" s="26">
        <v>0</v>
      </c>
      <c r="T807" s="34">
        <v>60</v>
      </c>
      <c r="U807" s="35">
        <v>100</v>
      </c>
      <c r="V807" s="17">
        <v>10</v>
      </c>
      <c r="W807" s="17">
        <v>60</v>
      </c>
      <c r="X807" s="17">
        <v>30</v>
      </c>
      <c r="Y807" s="17">
        <v>30</v>
      </c>
      <c r="Z807" s="13">
        <v>0</v>
      </c>
      <c r="AA807" s="9"/>
      <c r="AB807" s="9">
        <v>0</v>
      </c>
      <c r="AC807" s="9">
        <v>0</v>
      </c>
      <c r="AD807" s="9">
        <v>0</v>
      </c>
      <c r="AE807" s="9">
        <v>0</v>
      </c>
      <c r="AF807" s="9">
        <v>0</v>
      </c>
      <c r="AG807" s="9">
        <v>0</v>
      </c>
      <c r="AH807" s="9">
        <v>0</v>
      </c>
      <c r="AI807" s="9">
        <v>0</v>
      </c>
      <c r="AJ807" s="9">
        <v>0</v>
      </c>
      <c r="AK807" s="9"/>
      <c r="AL807" s="9"/>
      <c r="AM807" s="9"/>
      <c r="AN807" s="44">
        <f t="shared" si="61"/>
        <v>450</v>
      </c>
      <c r="AO807" s="9" t="str">
        <f>VLOOKUP(H807,'[1]3.公布版'!$H:$AN,33,0)</f>
        <v>眼科+耳鼻咽喉科</v>
      </c>
      <c r="AP807" s="9">
        <f t="shared" si="62"/>
        <v>16</v>
      </c>
      <c r="AQ807" s="9">
        <f>COUNTIF(AO:AO,AO807)</f>
        <v>25</v>
      </c>
      <c r="AR807" s="46">
        <f t="shared" si="63"/>
        <v>0.64</v>
      </c>
      <c r="AS807" s="47">
        <f t="shared" si="64"/>
        <v>0.75</v>
      </c>
      <c r="AT807" s="9">
        <v>1200</v>
      </c>
      <c r="AU807" s="9">
        <v>21</v>
      </c>
      <c r="AV807" s="48">
        <f t="shared" si="65"/>
        <v>900</v>
      </c>
      <c r="AW807" s="9"/>
    </row>
    <row r="808" s="2" customFormat="1" ht="22" customHeight="1" spans="1:49">
      <c r="A808" s="9"/>
      <c r="B808" s="9"/>
      <c r="C808" s="9" t="s">
        <v>1692</v>
      </c>
      <c r="D808" s="9">
        <v>802</v>
      </c>
      <c r="E808" s="17" t="s">
        <v>1717</v>
      </c>
      <c r="F808" s="11" t="s">
        <v>1718</v>
      </c>
      <c r="G808" s="11" t="s">
        <v>113</v>
      </c>
      <c r="H808" s="11" t="s">
        <v>1695</v>
      </c>
      <c r="I808" s="11" t="s">
        <v>102</v>
      </c>
      <c r="J808" s="17" t="s">
        <v>103</v>
      </c>
      <c r="K808" s="17">
        <v>0</v>
      </c>
      <c r="L808" s="17">
        <v>0</v>
      </c>
      <c r="M808" s="17">
        <v>0</v>
      </c>
      <c r="N808" s="17">
        <v>160</v>
      </c>
      <c r="O808" s="26">
        <v>0</v>
      </c>
      <c r="P808" s="26">
        <v>2</v>
      </c>
      <c r="Q808" s="26">
        <v>1</v>
      </c>
      <c r="R808" s="26">
        <v>0</v>
      </c>
      <c r="S808" s="26">
        <v>0</v>
      </c>
      <c r="T808" s="34">
        <v>60</v>
      </c>
      <c r="U808" s="35">
        <v>100</v>
      </c>
      <c r="V808" s="17">
        <v>10</v>
      </c>
      <c r="W808" s="17">
        <v>40</v>
      </c>
      <c r="X808" s="17">
        <v>30</v>
      </c>
      <c r="Y808" s="17">
        <v>0</v>
      </c>
      <c r="Z808" s="13">
        <v>0</v>
      </c>
      <c r="AA808" s="9"/>
      <c r="AB808" s="9">
        <v>0</v>
      </c>
      <c r="AC808" s="9">
        <v>0</v>
      </c>
      <c r="AD808" s="9">
        <v>0</v>
      </c>
      <c r="AE808" s="9">
        <v>0</v>
      </c>
      <c r="AF808" s="9">
        <v>40</v>
      </c>
      <c r="AG808" s="9">
        <v>0</v>
      </c>
      <c r="AH808" s="9">
        <v>0</v>
      </c>
      <c r="AI808" s="9">
        <v>0</v>
      </c>
      <c r="AJ808" s="9">
        <v>0</v>
      </c>
      <c r="AK808" s="9"/>
      <c r="AL808" s="9"/>
      <c r="AM808" s="9"/>
      <c r="AN808" s="44">
        <f t="shared" si="61"/>
        <v>440</v>
      </c>
      <c r="AO808" s="9" t="str">
        <f>VLOOKUP(H808,'[1]3.公布版'!$H:$AN,33,0)</f>
        <v>眼科+耳鼻咽喉科</v>
      </c>
      <c r="AP808" s="9">
        <f t="shared" si="62"/>
        <v>17</v>
      </c>
      <c r="AQ808" s="9">
        <f>COUNTIF(AO:AO,AO808)</f>
        <v>25</v>
      </c>
      <c r="AR808" s="46">
        <f t="shared" si="63"/>
        <v>0.68</v>
      </c>
      <c r="AS808" s="47">
        <f t="shared" si="64"/>
        <v>0.75</v>
      </c>
      <c r="AT808" s="9">
        <v>1200</v>
      </c>
      <c r="AU808" s="9">
        <v>21</v>
      </c>
      <c r="AV808" s="48">
        <f t="shared" si="65"/>
        <v>900</v>
      </c>
      <c r="AW808" s="9"/>
    </row>
    <row r="809" s="2" customFormat="1" ht="22" customHeight="1" spans="1:49">
      <c r="A809" s="9"/>
      <c r="B809" s="9"/>
      <c r="C809" s="9" t="s">
        <v>1692</v>
      </c>
      <c r="D809" s="9">
        <v>803</v>
      </c>
      <c r="E809" s="17" t="s">
        <v>1719</v>
      </c>
      <c r="F809" s="11" t="s">
        <v>1720</v>
      </c>
      <c r="G809" s="11" t="s">
        <v>113</v>
      </c>
      <c r="H809" s="11" t="s">
        <v>1695</v>
      </c>
      <c r="I809" s="11" t="s">
        <v>102</v>
      </c>
      <c r="J809" s="17" t="s">
        <v>103</v>
      </c>
      <c r="K809" s="17">
        <v>0</v>
      </c>
      <c r="L809" s="17">
        <v>0</v>
      </c>
      <c r="M809" s="17">
        <v>0</v>
      </c>
      <c r="N809" s="17">
        <v>160</v>
      </c>
      <c r="O809" s="26">
        <v>0</v>
      </c>
      <c r="P809" s="26">
        <v>6</v>
      </c>
      <c r="Q809" s="25">
        <v>0</v>
      </c>
      <c r="R809" s="26">
        <v>0</v>
      </c>
      <c r="S809" s="26">
        <v>0</v>
      </c>
      <c r="T809" s="34">
        <v>120</v>
      </c>
      <c r="U809" s="35">
        <v>100</v>
      </c>
      <c r="V809" s="17">
        <v>10</v>
      </c>
      <c r="W809" s="17">
        <v>20</v>
      </c>
      <c r="X809" s="17">
        <v>0</v>
      </c>
      <c r="Y809" s="17">
        <v>0</v>
      </c>
      <c r="Z809" s="13">
        <v>0</v>
      </c>
      <c r="AA809" s="9"/>
      <c r="AB809" s="9">
        <v>0</v>
      </c>
      <c r="AC809" s="9">
        <v>0</v>
      </c>
      <c r="AD809" s="9">
        <v>0</v>
      </c>
      <c r="AE809" s="9">
        <v>0</v>
      </c>
      <c r="AF809" s="9">
        <v>0</v>
      </c>
      <c r="AG809" s="9">
        <v>0</v>
      </c>
      <c r="AH809" s="9">
        <v>0</v>
      </c>
      <c r="AI809" s="9">
        <v>0</v>
      </c>
      <c r="AJ809" s="9">
        <v>0</v>
      </c>
      <c r="AK809" s="9"/>
      <c r="AL809" s="9"/>
      <c r="AM809" s="9"/>
      <c r="AN809" s="44">
        <f t="shared" si="61"/>
        <v>410</v>
      </c>
      <c r="AO809" s="9" t="str">
        <f>VLOOKUP(H809,'[1]3.公布版'!$H:$AN,33,0)</f>
        <v>眼科+耳鼻咽喉科</v>
      </c>
      <c r="AP809" s="9">
        <f t="shared" si="62"/>
        <v>18</v>
      </c>
      <c r="AQ809" s="9">
        <f>COUNTIF(AO:AO,AO809)</f>
        <v>25</v>
      </c>
      <c r="AR809" s="46">
        <f t="shared" si="63"/>
        <v>0.72</v>
      </c>
      <c r="AS809" s="47">
        <f t="shared" si="64"/>
        <v>0.75</v>
      </c>
      <c r="AT809" s="9">
        <v>1200</v>
      </c>
      <c r="AU809" s="9">
        <v>21</v>
      </c>
      <c r="AV809" s="48">
        <f t="shared" si="65"/>
        <v>900</v>
      </c>
      <c r="AW809" s="9"/>
    </row>
    <row r="810" s="2" customFormat="1" ht="22" customHeight="1" spans="1:49">
      <c r="A810" s="9"/>
      <c r="B810" s="9"/>
      <c r="C810" s="9" t="s">
        <v>1692</v>
      </c>
      <c r="D810" s="9">
        <v>804</v>
      </c>
      <c r="E810" s="17" t="s">
        <v>1721</v>
      </c>
      <c r="F810" s="11" t="s">
        <v>1722</v>
      </c>
      <c r="G810" s="11" t="s">
        <v>113</v>
      </c>
      <c r="H810" s="11" t="s">
        <v>1695</v>
      </c>
      <c r="I810" s="11" t="s">
        <v>102</v>
      </c>
      <c r="J810" s="17" t="s">
        <v>103</v>
      </c>
      <c r="K810" s="17">
        <v>0</v>
      </c>
      <c r="L810" s="17">
        <v>0</v>
      </c>
      <c r="M810" s="17">
        <v>0</v>
      </c>
      <c r="N810" s="17">
        <v>160</v>
      </c>
      <c r="O810" s="26">
        <v>0</v>
      </c>
      <c r="P810" s="26">
        <v>2</v>
      </c>
      <c r="Q810" s="26">
        <v>1</v>
      </c>
      <c r="R810" s="26">
        <v>0</v>
      </c>
      <c r="S810" s="26">
        <v>0</v>
      </c>
      <c r="T810" s="34">
        <v>60</v>
      </c>
      <c r="U810" s="35">
        <v>100</v>
      </c>
      <c r="V810" s="17">
        <v>10</v>
      </c>
      <c r="W810" s="17">
        <v>20</v>
      </c>
      <c r="X810" s="17">
        <v>60</v>
      </c>
      <c r="Y810" s="17">
        <v>0</v>
      </c>
      <c r="Z810" s="13">
        <v>0</v>
      </c>
      <c r="AA810" s="9"/>
      <c r="AB810" s="9">
        <v>0</v>
      </c>
      <c r="AC810" s="9">
        <v>0</v>
      </c>
      <c r="AD810" s="9">
        <v>0</v>
      </c>
      <c r="AE810" s="9">
        <v>0</v>
      </c>
      <c r="AF810" s="9">
        <v>0</v>
      </c>
      <c r="AG810" s="9">
        <v>0</v>
      </c>
      <c r="AH810" s="9">
        <v>0</v>
      </c>
      <c r="AI810" s="9">
        <v>0</v>
      </c>
      <c r="AJ810" s="9">
        <v>0</v>
      </c>
      <c r="AK810" s="9"/>
      <c r="AL810" s="9"/>
      <c r="AM810" s="9"/>
      <c r="AN810" s="44">
        <f t="shared" si="61"/>
        <v>410</v>
      </c>
      <c r="AO810" s="9" t="str">
        <f>VLOOKUP(H810,'[1]3.公布版'!$H:$AN,33,0)</f>
        <v>眼科+耳鼻咽喉科</v>
      </c>
      <c r="AP810" s="9">
        <f t="shared" si="62"/>
        <v>18</v>
      </c>
      <c r="AQ810" s="9">
        <f>COUNTIF(AO:AO,AO810)</f>
        <v>25</v>
      </c>
      <c r="AR810" s="46">
        <f t="shared" si="63"/>
        <v>0.72</v>
      </c>
      <c r="AS810" s="47">
        <f t="shared" si="64"/>
        <v>0.75</v>
      </c>
      <c r="AT810" s="9">
        <v>1200</v>
      </c>
      <c r="AU810" s="9">
        <v>21</v>
      </c>
      <c r="AV810" s="48">
        <f t="shared" si="65"/>
        <v>900</v>
      </c>
      <c r="AW810" s="9"/>
    </row>
    <row r="811" s="2" customFormat="1" ht="22" customHeight="1" spans="1:49">
      <c r="A811" s="9"/>
      <c r="B811" s="9"/>
      <c r="C811" s="9" t="s">
        <v>1692</v>
      </c>
      <c r="D811" s="9">
        <v>805</v>
      </c>
      <c r="E811" s="17" t="s">
        <v>1723</v>
      </c>
      <c r="F811" s="11" t="s">
        <v>1724</v>
      </c>
      <c r="G811" s="11" t="s">
        <v>113</v>
      </c>
      <c r="H811" s="11" t="s">
        <v>1695</v>
      </c>
      <c r="I811" s="11" t="s">
        <v>114</v>
      </c>
      <c r="J811" s="17" t="s">
        <v>103</v>
      </c>
      <c r="K811" s="17">
        <v>0</v>
      </c>
      <c r="L811" s="17">
        <v>0</v>
      </c>
      <c r="M811" s="17">
        <v>0</v>
      </c>
      <c r="N811" s="17">
        <v>160</v>
      </c>
      <c r="O811" s="26">
        <v>0</v>
      </c>
      <c r="P811" s="25">
        <v>5</v>
      </c>
      <c r="Q811" s="25">
        <v>0</v>
      </c>
      <c r="R811" s="26">
        <v>0</v>
      </c>
      <c r="S811" s="26">
        <v>0</v>
      </c>
      <c r="T811" s="34">
        <v>100</v>
      </c>
      <c r="U811" s="35">
        <v>100</v>
      </c>
      <c r="V811" s="17">
        <v>10</v>
      </c>
      <c r="W811" s="17">
        <v>0</v>
      </c>
      <c r="X811" s="17">
        <v>0</v>
      </c>
      <c r="Y811" s="17">
        <v>0</v>
      </c>
      <c r="Z811" s="13">
        <v>0</v>
      </c>
      <c r="AA811" s="9"/>
      <c r="AB811" s="9">
        <v>0</v>
      </c>
      <c r="AC811" s="9">
        <v>0</v>
      </c>
      <c r="AD811" s="9">
        <v>0</v>
      </c>
      <c r="AE811" s="9">
        <v>0</v>
      </c>
      <c r="AF811" s="9">
        <v>0</v>
      </c>
      <c r="AG811" s="9">
        <v>0</v>
      </c>
      <c r="AH811" s="9">
        <v>0</v>
      </c>
      <c r="AI811" s="9">
        <v>0</v>
      </c>
      <c r="AJ811" s="9">
        <v>0</v>
      </c>
      <c r="AK811" s="9"/>
      <c r="AL811" s="9"/>
      <c r="AM811" s="9"/>
      <c r="AN811" s="44">
        <f t="shared" si="61"/>
        <v>370</v>
      </c>
      <c r="AO811" s="9" t="str">
        <f>VLOOKUP(H811,'[1]3.公布版'!$H:$AN,33,0)</f>
        <v>眼科+耳鼻咽喉科</v>
      </c>
      <c r="AP811" s="9">
        <f t="shared" si="62"/>
        <v>20</v>
      </c>
      <c r="AQ811" s="9">
        <f>COUNTIF(AO:AO,AO811)</f>
        <v>25</v>
      </c>
      <c r="AR811" s="46">
        <f t="shared" si="63"/>
        <v>0.8</v>
      </c>
      <c r="AS811" s="47">
        <f t="shared" si="64"/>
        <v>0.75</v>
      </c>
      <c r="AT811" s="9">
        <v>1200</v>
      </c>
      <c r="AU811" s="9">
        <v>21</v>
      </c>
      <c r="AV811" s="48">
        <f t="shared" si="65"/>
        <v>900</v>
      </c>
      <c r="AW811" s="9"/>
    </row>
    <row r="812" s="2" customFormat="1" ht="22" customHeight="1" spans="1:49">
      <c r="A812" s="9"/>
      <c r="B812" s="9"/>
      <c r="C812" s="9" t="s">
        <v>1692</v>
      </c>
      <c r="D812" s="9">
        <v>806</v>
      </c>
      <c r="E812" s="17" t="s">
        <v>1725</v>
      </c>
      <c r="F812" s="11" t="s">
        <v>1726</v>
      </c>
      <c r="G812" s="11" t="s">
        <v>100</v>
      </c>
      <c r="H812" s="11" t="s">
        <v>1695</v>
      </c>
      <c r="I812" s="11" t="s">
        <v>114</v>
      </c>
      <c r="J812" s="17" t="s">
        <v>103</v>
      </c>
      <c r="K812" s="17">
        <v>0</v>
      </c>
      <c r="L812" s="17">
        <v>0</v>
      </c>
      <c r="M812" s="17">
        <v>0</v>
      </c>
      <c r="N812" s="17">
        <v>160</v>
      </c>
      <c r="O812" s="26">
        <v>0</v>
      </c>
      <c r="P812" s="26">
        <v>3</v>
      </c>
      <c r="Q812" s="26">
        <v>1</v>
      </c>
      <c r="R812" s="26">
        <v>0</v>
      </c>
      <c r="S812" s="26">
        <v>0</v>
      </c>
      <c r="T812" s="34">
        <v>80</v>
      </c>
      <c r="U812" s="35">
        <v>90</v>
      </c>
      <c r="V812" s="17">
        <v>10</v>
      </c>
      <c r="W812" s="17">
        <v>0</v>
      </c>
      <c r="X812" s="17">
        <v>30</v>
      </c>
      <c r="Y812" s="17">
        <v>0</v>
      </c>
      <c r="Z812" s="13">
        <v>0</v>
      </c>
      <c r="AA812" s="9" t="s">
        <v>1727</v>
      </c>
      <c r="AB812" s="9">
        <v>0</v>
      </c>
      <c r="AC812" s="9">
        <v>0</v>
      </c>
      <c r="AD812" s="9">
        <v>0</v>
      </c>
      <c r="AE812" s="9">
        <v>0</v>
      </c>
      <c r="AF812" s="9">
        <v>0</v>
      </c>
      <c r="AG812" s="9">
        <v>0</v>
      </c>
      <c r="AH812" s="9">
        <v>0</v>
      </c>
      <c r="AI812" s="9">
        <v>0</v>
      </c>
      <c r="AJ812" s="9">
        <v>0</v>
      </c>
      <c r="AK812" s="9"/>
      <c r="AL812" s="9"/>
      <c r="AM812" s="9"/>
      <c r="AN812" s="44">
        <f t="shared" si="61"/>
        <v>370</v>
      </c>
      <c r="AO812" s="9" t="str">
        <f>VLOOKUP(H812,'[1]3.公布版'!$H:$AN,33,0)</f>
        <v>眼科+耳鼻咽喉科</v>
      </c>
      <c r="AP812" s="9">
        <f t="shared" si="62"/>
        <v>20</v>
      </c>
      <c r="AQ812" s="9">
        <f>COUNTIF(AO:AO,AO812)</f>
        <v>25</v>
      </c>
      <c r="AR812" s="46">
        <f t="shared" si="63"/>
        <v>0.8</v>
      </c>
      <c r="AS812" s="47">
        <f t="shared" si="64"/>
        <v>0.75</v>
      </c>
      <c r="AT812" s="9">
        <v>1200</v>
      </c>
      <c r="AU812" s="9">
        <v>21</v>
      </c>
      <c r="AV812" s="48">
        <f t="shared" si="65"/>
        <v>900</v>
      </c>
      <c r="AW812" s="9"/>
    </row>
    <row r="813" s="2" customFormat="1" ht="22" customHeight="1" spans="1:49">
      <c r="A813" s="9"/>
      <c r="B813" s="9"/>
      <c r="C813" s="9" t="s">
        <v>1692</v>
      </c>
      <c r="D813" s="9">
        <v>807</v>
      </c>
      <c r="E813" s="17" t="s">
        <v>1728</v>
      </c>
      <c r="F813" s="11" t="s">
        <v>1729</v>
      </c>
      <c r="G813" s="11" t="s">
        <v>113</v>
      </c>
      <c r="H813" s="11" t="s">
        <v>1695</v>
      </c>
      <c r="I813" s="11" t="s">
        <v>102</v>
      </c>
      <c r="J813" s="17" t="s">
        <v>103</v>
      </c>
      <c r="K813" s="17">
        <v>0</v>
      </c>
      <c r="L813" s="17">
        <v>0</v>
      </c>
      <c r="M813" s="17">
        <v>0</v>
      </c>
      <c r="N813" s="17">
        <v>160</v>
      </c>
      <c r="O813" s="26">
        <v>0</v>
      </c>
      <c r="P813" s="26">
        <v>4</v>
      </c>
      <c r="Q813" s="25">
        <v>0</v>
      </c>
      <c r="R813" s="26">
        <v>0</v>
      </c>
      <c r="S813" s="26">
        <v>0</v>
      </c>
      <c r="T813" s="34">
        <v>80</v>
      </c>
      <c r="U813" s="35">
        <v>100</v>
      </c>
      <c r="V813" s="17">
        <v>0</v>
      </c>
      <c r="W813" s="17">
        <v>20</v>
      </c>
      <c r="X813" s="17">
        <v>0</v>
      </c>
      <c r="Y813" s="17">
        <v>0</v>
      </c>
      <c r="Z813" s="13">
        <v>0</v>
      </c>
      <c r="AA813" s="9"/>
      <c r="AB813" s="9">
        <v>0</v>
      </c>
      <c r="AC813" s="9">
        <v>0</v>
      </c>
      <c r="AD813" s="9">
        <v>0</v>
      </c>
      <c r="AE813" s="9">
        <v>0</v>
      </c>
      <c r="AF813" s="9">
        <v>0</v>
      </c>
      <c r="AG813" s="9">
        <v>0</v>
      </c>
      <c r="AH813" s="9">
        <v>0</v>
      </c>
      <c r="AI813" s="9">
        <v>0</v>
      </c>
      <c r="AJ813" s="9">
        <v>0</v>
      </c>
      <c r="AK813" s="9"/>
      <c r="AL813" s="9"/>
      <c r="AM813" s="9"/>
      <c r="AN813" s="44">
        <f t="shared" si="61"/>
        <v>360</v>
      </c>
      <c r="AO813" s="9" t="str">
        <f>VLOOKUP(H813,'[1]3.公布版'!$H:$AN,33,0)</f>
        <v>眼科+耳鼻咽喉科</v>
      </c>
      <c r="AP813" s="9">
        <f t="shared" si="62"/>
        <v>22</v>
      </c>
      <c r="AQ813" s="9">
        <f>COUNTIF(AO:AO,AO813)</f>
        <v>25</v>
      </c>
      <c r="AR813" s="46">
        <f t="shared" si="63"/>
        <v>0.88</v>
      </c>
      <c r="AS813" s="47">
        <f t="shared" si="64"/>
        <v>0.75</v>
      </c>
      <c r="AT813" s="9">
        <v>1200</v>
      </c>
      <c r="AU813" s="9">
        <v>21</v>
      </c>
      <c r="AV813" s="48">
        <f t="shared" si="65"/>
        <v>900</v>
      </c>
      <c r="AW813" s="9"/>
    </row>
    <row r="814" s="2" customFormat="1" ht="22" customHeight="1" spans="1:49">
      <c r="A814" s="9"/>
      <c r="B814" s="9"/>
      <c r="C814" s="9" t="s">
        <v>1692</v>
      </c>
      <c r="D814" s="9">
        <v>808</v>
      </c>
      <c r="E814" s="17" t="s">
        <v>1730</v>
      </c>
      <c r="F814" s="11" t="s">
        <v>1731</v>
      </c>
      <c r="G814" s="11" t="s">
        <v>113</v>
      </c>
      <c r="H814" s="11" t="s">
        <v>1695</v>
      </c>
      <c r="I814" s="11" t="s">
        <v>102</v>
      </c>
      <c r="J814" s="17" t="s">
        <v>103</v>
      </c>
      <c r="K814" s="17">
        <v>0</v>
      </c>
      <c r="L814" s="17">
        <v>0</v>
      </c>
      <c r="M814" s="17">
        <v>0</v>
      </c>
      <c r="N814" s="17">
        <v>160</v>
      </c>
      <c r="O814" s="26">
        <v>0</v>
      </c>
      <c r="P814" s="25">
        <v>5</v>
      </c>
      <c r="Q814" s="25">
        <v>0</v>
      </c>
      <c r="R814" s="26">
        <v>0</v>
      </c>
      <c r="S814" s="26">
        <v>0</v>
      </c>
      <c r="T814" s="34">
        <v>100</v>
      </c>
      <c r="U814" s="35">
        <v>100</v>
      </c>
      <c r="V814" s="17">
        <v>0</v>
      </c>
      <c r="W814" s="17">
        <v>0</v>
      </c>
      <c r="X814" s="17">
        <v>0</v>
      </c>
      <c r="Y814" s="17">
        <v>0</v>
      </c>
      <c r="Z814" s="13">
        <v>0</v>
      </c>
      <c r="AA814" s="9"/>
      <c r="AB814" s="9">
        <v>0</v>
      </c>
      <c r="AC814" s="9">
        <v>0</v>
      </c>
      <c r="AD814" s="9">
        <v>0</v>
      </c>
      <c r="AE814" s="9">
        <v>0</v>
      </c>
      <c r="AF814" s="9">
        <v>0</v>
      </c>
      <c r="AG814" s="9">
        <v>0</v>
      </c>
      <c r="AH814" s="9">
        <v>0</v>
      </c>
      <c r="AI814" s="9">
        <v>0</v>
      </c>
      <c r="AJ814" s="9">
        <v>0</v>
      </c>
      <c r="AK814" s="9"/>
      <c r="AL814" s="9"/>
      <c r="AM814" s="9"/>
      <c r="AN814" s="44">
        <f t="shared" si="61"/>
        <v>360</v>
      </c>
      <c r="AO814" s="9" t="str">
        <f>VLOOKUP(H814,'[1]3.公布版'!$H:$AN,33,0)</f>
        <v>眼科+耳鼻咽喉科</v>
      </c>
      <c r="AP814" s="9">
        <f t="shared" si="62"/>
        <v>22</v>
      </c>
      <c r="AQ814" s="9">
        <f>COUNTIF(AO:AO,AO814)</f>
        <v>25</v>
      </c>
      <c r="AR814" s="46">
        <f t="shared" si="63"/>
        <v>0.88</v>
      </c>
      <c r="AS814" s="47">
        <f t="shared" si="64"/>
        <v>0.75</v>
      </c>
      <c r="AT814" s="9">
        <v>1200</v>
      </c>
      <c r="AU814" s="9">
        <v>21</v>
      </c>
      <c r="AV814" s="48">
        <f t="shared" si="65"/>
        <v>900</v>
      </c>
      <c r="AW814" s="9"/>
    </row>
    <row r="815" s="2" customFormat="1" ht="22" customHeight="1" spans="1:49">
      <c r="A815" s="9"/>
      <c r="B815" s="9"/>
      <c r="C815" s="9" t="s">
        <v>1692</v>
      </c>
      <c r="D815" s="9">
        <v>809</v>
      </c>
      <c r="E815" s="17" t="s">
        <v>1732</v>
      </c>
      <c r="F815" s="11" t="s">
        <v>1733</v>
      </c>
      <c r="G815" s="11" t="s">
        <v>100</v>
      </c>
      <c r="H815" s="11" t="s">
        <v>1695</v>
      </c>
      <c r="I815" s="11" t="s">
        <v>102</v>
      </c>
      <c r="J815" s="17" t="s">
        <v>103</v>
      </c>
      <c r="K815" s="17">
        <v>0</v>
      </c>
      <c r="L815" s="17">
        <v>0</v>
      </c>
      <c r="M815" s="17">
        <v>0</v>
      </c>
      <c r="N815" s="17">
        <v>160</v>
      </c>
      <c r="O815" s="26">
        <v>0</v>
      </c>
      <c r="P815" s="26">
        <v>2</v>
      </c>
      <c r="Q815" s="26">
        <v>1</v>
      </c>
      <c r="R815" s="26">
        <v>0</v>
      </c>
      <c r="S815" s="26">
        <v>0</v>
      </c>
      <c r="T815" s="34">
        <v>60</v>
      </c>
      <c r="U815" s="35">
        <v>100</v>
      </c>
      <c r="V815" s="17">
        <v>10</v>
      </c>
      <c r="W815" s="17">
        <v>20</v>
      </c>
      <c r="X815" s="17">
        <v>0</v>
      </c>
      <c r="Y815" s="17">
        <v>0</v>
      </c>
      <c r="Z815" s="13">
        <v>0</v>
      </c>
      <c r="AA815" s="9"/>
      <c r="AB815" s="9">
        <v>0</v>
      </c>
      <c r="AC815" s="9">
        <v>0</v>
      </c>
      <c r="AD815" s="9">
        <v>0</v>
      </c>
      <c r="AE815" s="9">
        <v>0</v>
      </c>
      <c r="AF815" s="9">
        <v>0</v>
      </c>
      <c r="AG815" s="9">
        <v>0</v>
      </c>
      <c r="AH815" s="9">
        <v>0</v>
      </c>
      <c r="AI815" s="9">
        <v>0</v>
      </c>
      <c r="AJ815" s="9">
        <v>0</v>
      </c>
      <c r="AK815" s="9"/>
      <c r="AL815" s="9"/>
      <c r="AM815" s="9"/>
      <c r="AN815" s="44">
        <f t="shared" si="61"/>
        <v>350</v>
      </c>
      <c r="AO815" s="9" t="str">
        <f>VLOOKUP(H815,'[1]3.公布版'!$H:$AN,33,0)</f>
        <v>眼科+耳鼻咽喉科</v>
      </c>
      <c r="AP815" s="9">
        <f t="shared" si="62"/>
        <v>24</v>
      </c>
      <c r="AQ815" s="9">
        <f>COUNTIF(AO:AO,AO815)</f>
        <v>25</v>
      </c>
      <c r="AR815" s="46">
        <f t="shared" si="63"/>
        <v>0.96</v>
      </c>
      <c r="AS815" s="47">
        <f t="shared" si="64"/>
        <v>0.5</v>
      </c>
      <c r="AT815" s="9">
        <v>1200</v>
      </c>
      <c r="AU815" s="9">
        <v>21</v>
      </c>
      <c r="AV815" s="48">
        <f t="shared" si="65"/>
        <v>600</v>
      </c>
      <c r="AW815" s="9"/>
    </row>
    <row r="816" s="2" customFormat="1" ht="22" customHeight="1" spans="1:49">
      <c r="A816" s="9"/>
      <c r="B816" s="9"/>
      <c r="C816" s="9" t="s">
        <v>1692</v>
      </c>
      <c r="D816" s="9">
        <v>810</v>
      </c>
      <c r="E816" s="17" t="s">
        <v>1734</v>
      </c>
      <c r="F816" s="11" t="s">
        <v>1735</v>
      </c>
      <c r="G816" s="11" t="s">
        <v>100</v>
      </c>
      <c r="H816" s="11" t="s">
        <v>1695</v>
      </c>
      <c r="I816" s="11" t="s">
        <v>109</v>
      </c>
      <c r="J816" s="17" t="s">
        <v>103</v>
      </c>
      <c r="K816" s="17">
        <v>0</v>
      </c>
      <c r="L816" s="17">
        <v>0</v>
      </c>
      <c r="M816" s="17">
        <v>0</v>
      </c>
      <c r="N816" s="17">
        <v>160</v>
      </c>
      <c r="O816" s="26">
        <v>0</v>
      </c>
      <c r="P816" s="26">
        <v>2</v>
      </c>
      <c r="Q816" s="26">
        <v>1</v>
      </c>
      <c r="R816" s="26">
        <v>0</v>
      </c>
      <c r="S816" s="26">
        <v>0</v>
      </c>
      <c r="T816" s="34">
        <v>60</v>
      </c>
      <c r="U816" s="35">
        <v>100</v>
      </c>
      <c r="V816" s="17">
        <v>0</v>
      </c>
      <c r="W816" s="17">
        <v>20</v>
      </c>
      <c r="X816" s="17">
        <v>0</v>
      </c>
      <c r="Y816" s="17">
        <v>0</v>
      </c>
      <c r="Z816" s="13">
        <v>0</v>
      </c>
      <c r="AA816" s="9"/>
      <c r="AB816" s="9">
        <v>0</v>
      </c>
      <c r="AC816" s="9">
        <v>0</v>
      </c>
      <c r="AD816" s="9">
        <v>0</v>
      </c>
      <c r="AE816" s="9">
        <v>0</v>
      </c>
      <c r="AF816" s="9">
        <v>0</v>
      </c>
      <c r="AG816" s="9">
        <v>0</v>
      </c>
      <c r="AH816" s="9">
        <v>0</v>
      </c>
      <c r="AI816" s="9">
        <v>0</v>
      </c>
      <c r="AJ816" s="9">
        <v>0</v>
      </c>
      <c r="AK816" s="9"/>
      <c r="AL816" s="9"/>
      <c r="AM816" s="9"/>
      <c r="AN816" s="44">
        <f t="shared" si="61"/>
        <v>340</v>
      </c>
      <c r="AO816" s="9" t="str">
        <f>VLOOKUP(H816,'[1]3.公布版'!$H:$AN,33,0)</f>
        <v>眼科+耳鼻咽喉科</v>
      </c>
      <c r="AP816" s="9">
        <f t="shared" si="62"/>
        <v>25</v>
      </c>
      <c r="AQ816" s="9">
        <f>COUNTIF(AO:AO,AO816)</f>
        <v>25</v>
      </c>
      <c r="AR816" s="46">
        <f t="shared" si="63"/>
        <v>1</v>
      </c>
      <c r="AS816" s="47">
        <f t="shared" si="64"/>
        <v>0.5</v>
      </c>
      <c r="AT816" s="9">
        <v>1200</v>
      </c>
      <c r="AU816" s="9">
        <v>21</v>
      </c>
      <c r="AV816" s="48">
        <f t="shared" si="65"/>
        <v>600</v>
      </c>
      <c r="AW816" s="9"/>
    </row>
    <row r="817" s="2" customFormat="1" ht="22" customHeight="1" spans="1:49">
      <c r="A817" s="9"/>
      <c r="B817" s="9"/>
      <c r="C817" s="9" t="s">
        <v>337</v>
      </c>
      <c r="D817" s="9">
        <v>811</v>
      </c>
      <c r="E817" s="17" t="s">
        <v>1736</v>
      </c>
      <c r="F817" s="11">
        <v>120007</v>
      </c>
      <c r="G817" s="11" t="s">
        <v>100</v>
      </c>
      <c r="H817" s="11" t="s">
        <v>1737</v>
      </c>
      <c r="I817" s="11" t="s">
        <v>109</v>
      </c>
      <c r="J817" s="17" t="s">
        <v>103</v>
      </c>
      <c r="K817" s="17">
        <v>0</v>
      </c>
      <c r="L817" s="17">
        <v>0</v>
      </c>
      <c r="M817" s="17">
        <v>0</v>
      </c>
      <c r="N817" s="17">
        <v>160</v>
      </c>
      <c r="O817" s="26">
        <v>4</v>
      </c>
      <c r="P817" s="26">
        <v>0</v>
      </c>
      <c r="Q817" s="26">
        <v>5</v>
      </c>
      <c r="R817" s="26">
        <v>0</v>
      </c>
      <c r="S817" s="26">
        <v>0</v>
      </c>
      <c r="T817" s="34">
        <v>300</v>
      </c>
      <c r="U817" s="35">
        <v>100</v>
      </c>
      <c r="V817" s="17">
        <v>0</v>
      </c>
      <c r="W817" s="17">
        <v>20</v>
      </c>
      <c r="X817" s="17">
        <v>60</v>
      </c>
      <c r="Y817" s="17">
        <v>0</v>
      </c>
      <c r="Z817" s="13">
        <v>20</v>
      </c>
      <c r="AA817" s="9"/>
      <c r="AB817" s="9">
        <v>100</v>
      </c>
      <c r="AC817" s="9">
        <v>150</v>
      </c>
      <c r="AD817" s="9">
        <v>100</v>
      </c>
      <c r="AE817" s="9">
        <v>0</v>
      </c>
      <c r="AF817" s="9">
        <v>0</v>
      </c>
      <c r="AG817" s="9">
        <v>0</v>
      </c>
      <c r="AH817" s="9">
        <v>0</v>
      </c>
      <c r="AI817" s="9">
        <v>0</v>
      </c>
      <c r="AJ817" s="9">
        <v>0</v>
      </c>
      <c r="AK817" s="9"/>
      <c r="AL817" s="9"/>
      <c r="AM817" s="9"/>
      <c r="AN817" s="44">
        <f t="shared" si="61"/>
        <v>1010</v>
      </c>
      <c r="AO817" s="9" t="str">
        <f>VLOOKUP(H817,'[1]3.公布版'!$H:$AN,33,0)</f>
        <v>重症医学科</v>
      </c>
      <c r="AP817" s="9">
        <f t="shared" si="62"/>
        <v>1</v>
      </c>
      <c r="AQ817" s="9">
        <f>COUNTIF(AO:AO,AO817)</f>
        <v>14</v>
      </c>
      <c r="AR817" s="46">
        <f t="shared" si="63"/>
        <v>0.0714285714285714</v>
      </c>
      <c r="AS817" s="47">
        <f t="shared" si="64"/>
        <v>1.5</v>
      </c>
      <c r="AT817" s="9">
        <v>1200</v>
      </c>
      <c r="AU817" s="9">
        <v>21</v>
      </c>
      <c r="AV817" s="48">
        <f t="shared" si="65"/>
        <v>1800</v>
      </c>
      <c r="AW817" s="9"/>
    </row>
    <row r="818" s="1" customFormat="1" ht="22" customHeight="1" spans="1:49">
      <c r="A818" s="9"/>
      <c r="B818" s="9"/>
      <c r="C818" s="9" t="s">
        <v>250</v>
      </c>
      <c r="D818" s="9">
        <v>812</v>
      </c>
      <c r="E818" s="17" t="s">
        <v>1738</v>
      </c>
      <c r="F818" s="11" t="s">
        <v>1739</v>
      </c>
      <c r="G818" s="11" t="s">
        <v>100</v>
      </c>
      <c r="H818" s="11" t="s">
        <v>1737</v>
      </c>
      <c r="I818" s="11" t="s">
        <v>114</v>
      </c>
      <c r="J818" s="11" t="s">
        <v>103</v>
      </c>
      <c r="K818" s="11">
        <v>0</v>
      </c>
      <c r="L818" s="11">
        <v>0</v>
      </c>
      <c r="M818" s="11">
        <v>0</v>
      </c>
      <c r="N818" s="11">
        <v>160</v>
      </c>
      <c r="O818" s="26">
        <v>0</v>
      </c>
      <c r="P818" s="26">
        <v>3</v>
      </c>
      <c r="Q818" s="26">
        <v>2</v>
      </c>
      <c r="R818" s="26">
        <v>0</v>
      </c>
      <c r="S818" s="26">
        <v>0</v>
      </c>
      <c r="T818" s="31">
        <v>100</v>
      </c>
      <c r="U818" s="32">
        <v>100</v>
      </c>
      <c r="V818" s="11">
        <v>10</v>
      </c>
      <c r="W818" s="11">
        <v>40</v>
      </c>
      <c r="X818" s="11">
        <v>60</v>
      </c>
      <c r="Y818" s="11">
        <v>60</v>
      </c>
      <c r="Z818" s="37">
        <v>0</v>
      </c>
      <c r="AA818" s="38"/>
      <c r="AB818" s="9">
        <v>100</v>
      </c>
      <c r="AC818" s="9">
        <v>150</v>
      </c>
      <c r="AD818" s="9">
        <v>100</v>
      </c>
      <c r="AE818" s="9">
        <v>0</v>
      </c>
      <c r="AF818" s="9">
        <v>40</v>
      </c>
      <c r="AG818" s="9">
        <v>0</v>
      </c>
      <c r="AH818" s="9">
        <v>0</v>
      </c>
      <c r="AI818" s="9">
        <v>0</v>
      </c>
      <c r="AJ818" s="9">
        <v>0</v>
      </c>
      <c r="AK818" s="9"/>
      <c r="AL818" s="9"/>
      <c r="AM818" s="9"/>
      <c r="AN818" s="44">
        <f t="shared" si="61"/>
        <v>920</v>
      </c>
      <c r="AO818" s="9" t="str">
        <f>VLOOKUP(H818,'[1]3.公布版'!$H:$AN,33,0)</f>
        <v>重症医学科</v>
      </c>
      <c r="AP818" s="9">
        <f t="shared" si="62"/>
        <v>2</v>
      </c>
      <c r="AQ818" s="9">
        <f>COUNTIF(AO:AO,AO818)</f>
        <v>14</v>
      </c>
      <c r="AR818" s="46">
        <f t="shared" si="63"/>
        <v>0.142857142857143</v>
      </c>
      <c r="AS818" s="47">
        <f t="shared" si="64"/>
        <v>1.25</v>
      </c>
      <c r="AT818" s="9">
        <v>1200</v>
      </c>
      <c r="AU818" s="9">
        <v>21</v>
      </c>
      <c r="AV818" s="48">
        <f t="shared" si="65"/>
        <v>1500</v>
      </c>
      <c r="AW818" s="9"/>
    </row>
    <row r="819" s="2" customFormat="1" ht="22" customHeight="1" spans="1:49">
      <c r="A819" s="9" t="s">
        <v>890</v>
      </c>
      <c r="B819" s="9"/>
      <c r="C819" s="9" t="s">
        <v>1279</v>
      </c>
      <c r="D819" s="9">
        <v>817</v>
      </c>
      <c r="E819" s="13" t="s">
        <v>1740</v>
      </c>
      <c r="F819" s="11" t="s">
        <v>1741</v>
      </c>
      <c r="G819" s="11" t="s">
        <v>113</v>
      </c>
      <c r="H819" s="11" t="s">
        <v>1737</v>
      </c>
      <c r="I819" s="11" t="s">
        <v>114</v>
      </c>
      <c r="J819" s="17" t="s">
        <v>103</v>
      </c>
      <c r="K819" s="17">
        <v>0</v>
      </c>
      <c r="L819" s="17">
        <v>0</v>
      </c>
      <c r="M819" s="17">
        <v>0</v>
      </c>
      <c r="N819" s="17">
        <v>160</v>
      </c>
      <c r="O819" s="26">
        <v>0</v>
      </c>
      <c r="P819" s="27">
        <v>2</v>
      </c>
      <c r="Q819" s="64">
        <v>4</v>
      </c>
      <c r="R819" s="26">
        <v>0</v>
      </c>
      <c r="S819" s="26">
        <v>0</v>
      </c>
      <c r="T819" s="61">
        <v>120</v>
      </c>
      <c r="U819" s="35">
        <v>100</v>
      </c>
      <c r="V819" s="17">
        <v>10</v>
      </c>
      <c r="W819" s="17">
        <v>40</v>
      </c>
      <c r="X819" s="17">
        <v>30</v>
      </c>
      <c r="Y819" s="17">
        <v>30</v>
      </c>
      <c r="Z819" s="37">
        <v>0</v>
      </c>
      <c r="AA819" s="9"/>
      <c r="AB819" s="9">
        <v>100</v>
      </c>
      <c r="AC819" s="9">
        <v>150</v>
      </c>
      <c r="AD819" s="9">
        <v>100</v>
      </c>
      <c r="AE819" s="9">
        <v>0</v>
      </c>
      <c r="AF819" s="9">
        <v>0</v>
      </c>
      <c r="AG819" s="9">
        <v>0</v>
      </c>
      <c r="AH819" s="9">
        <v>0</v>
      </c>
      <c r="AI819" s="9">
        <v>0</v>
      </c>
      <c r="AJ819" s="9">
        <v>0</v>
      </c>
      <c r="AK819" s="9"/>
      <c r="AL819" s="9"/>
      <c r="AM819" s="9"/>
      <c r="AN819" s="44">
        <f t="shared" si="61"/>
        <v>840</v>
      </c>
      <c r="AO819" s="9" t="str">
        <f>VLOOKUP(H819,'[1]3.公布版'!$H:$AN,33,0)</f>
        <v>重症医学科</v>
      </c>
      <c r="AP819" s="9">
        <f t="shared" si="62"/>
        <v>3</v>
      </c>
      <c r="AQ819" s="9">
        <f>COUNTIF(AO:AO,AO819)</f>
        <v>14</v>
      </c>
      <c r="AR819" s="46">
        <f t="shared" si="63"/>
        <v>0.214285714285714</v>
      </c>
      <c r="AS819" s="47">
        <f t="shared" si="64"/>
        <v>1.25</v>
      </c>
      <c r="AT819" s="9">
        <v>1200</v>
      </c>
      <c r="AU819" s="9">
        <v>21</v>
      </c>
      <c r="AV819" s="48">
        <f t="shared" si="65"/>
        <v>1500</v>
      </c>
      <c r="AW819" s="9"/>
    </row>
    <row r="820" s="2" customFormat="1" ht="22" customHeight="1" spans="1:49">
      <c r="A820" s="9"/>
      <c r="B820" s="9"/>
      <c r="C820" s="9" t="s">
        <v>384</v>
      </c>
      <c r="D820" s="9">
        <v>813</v>
      </c>
      <c r="E820" s="66" t="s">
        <v>1742</v>
      </c>
      <c r="F820" s="11">
        <v>121003</v>
      </c>
      <c r="G820" s="11" t="s">
        <v>100</v>
      </c>
      <c r="H820" s="11" t="s">
        <v>1737</v>
      </c>
      <c r="I820" s="11" t="s">
        <v>114</v>
      </c>
      <c r="J820" s="17" t="s">
        <v>103</v>
      </c>
      <c r="K820" s="17">
        <v>0</v>
      </c>
      <c r="L820" s="17">
        <v>0</v>
      </c>
      <c r="M820" s="17">
        <v>0</v>
      </c>
      <c r="N820" s="17">
        <v>160</v>
      </c>
      <c r="O820" s="26">
        <v>0</v>
      </c>
      <c r="P820" s="26">
        <v>0</v>
      </c>
      <c r="Q820" s="25">
        <v>0</v>
      </c>
      <c r="R820" s="26">
        <v>0</v>
      </c>
      <c r="S820" s="26">
        <v>0</v>
      </c>
      <c r="T820" s="34">
        <v>0</v>
      </c>
      <c r="U820" s="35">
        <v>100</v>
      </c>
      <c r="V820" s="17">
        <v>10</v>
      </c>
      <c r="W820" s="17">
        <v>40</v>
      </c>
      <c r="X820" s="17">
        <v>60</v>
      </c>
      <c r="Y820" s="17">
        <v>60</v>
      </c>
      <c r="Z820" s="13">
        <v>40</v>
      </c>
      <c r="AA820" s="9"/>
      <c r="AB820" s="9">
        <v>100</v>
      </c>
      <c r="AC820" s="9">
        <v>150</v>
      </c>
      <c r="AD820" s="9">
        <v>100</v>
      </c>
      <c r="AE820" s="9">
        <v>0</v>
      </c>
      <c r="AF820" s="9">
        <v>0</v>
      </c>
      <c r="AG820" s="9">
        <v>0</v>
      </c>
      <c r="AH820" s="9">
        <v>0</v>
      </c>
      <c r="AI820" s="9">
        <v>0</v>
      </c>
      <c r="AJ820" s="9">
        <v>0</v>
      </c>
      <c r="AK820" s="9"/>
      <c r="AL820" s="9"/>
      <c r="AM820" s="9"/>
      <c r="AN820" s="44">
        <f t="shared" si="61"/>
        <v>820</v>
      </c>
      <c r="AO820" s="9" t="str">
        <f>VLOOKUP(H820,'[1]3.公布版'!$H:$AN,33,0)</f>
        <v>重症医学科</v>
      </c>
      <c r="AP820" s="9">
        <f t="shared" si="62"/>
        <v>4</v>
      </c>
      <c r="AQ820" s="9">
        <f>COUNTIF(AO:AO,AO820)</f>
        <v>14</v>
      </c>
      <c r="AR820" s="46">
        <f t="shared" si="63"/>
        <v>0.285714285714286</v>
      </c>
      <c r="AS820" s="47">
        <f t="shared" si="64"/>
        <v>1.25</v>
      </c>
      <c r="AT820" s="9">
        <v>1200</v>
      </c>
      <c r="AU820" s="9">
        <v>21</v>
      </c>
      <c r="AV820" s="48">
        <f t="shared" si="65"/>
        <v>1500</v>
      </c>
      <c r="AW820" s="9"/>
    </row>
    <row r="821" s="1" customFormat="1" ht="22" customHeight="1" spans="1:49">
      <c r="A821" s="9"/>
      <c r="B821" s="9"/>
      <c r="C821" s="9" t="s">
        <v>250</v>
      </c>
      <c r="D821" s="9">
        <v>814</v>
      </c>
      <c r="E821" s="17" t="s">
        <v>1743</v>
      </c>
      <c r="F821" s="11">
        <v>122070</v>
      </c>
      <c r="G821" s="11" t="s">
        <v>100</v>
      </c>
      <c r="H821" s="11" t="s">
        <v>1737</v>
      </c>
      <c r="I821" s="11" t="s">
        <v>102</v>
      </c>
      <c r="J821" s="11" t="s">
        <v>103</v>
      </c>
      <c r="K821" s="11">
        <v>0</v>
      </c>
      <c r="L821" s="11">
        <v>0</v>
      </c>
      <c r="M821" s="11">
        <v>0</v>
      </c>
      <c r="N821" s="11">
        <v>160</v>
      </c>
      <c r="O821" s="26">
        <v>0</v>
      </c>
      <c r="P821" s="26">
        <v>3</v>
      </c>
      <c r="Q821" s="26">
        <v>2</v>
      </c>
      <c r="R821" s="26">
        <v>0</v>
      </c>
      <c r="S821" s="26">
        <v>0</v>
      </c>
      <c r="T821" s="31">
        <v>100</v>
      </c>
      <c r="U821" s="32">
        <v>100</v>
      </c>
      <c r="V821" s="11">
        <v>0</v>
      </c>
      <c r="W821" s="11">
        <v>20</v>
      </c>
      <c r="X821" s="11">
        <v>60</v>
      </c>
      <c r="Y821" s="11">
        <v>30</v>
      </c>
      <c r="Z821" s="37">
        <v>0</v>
      </c>
      <c r="AA821" s="38"/>
      <c r="AB821" s="9">
        <v>100</v>
      </c>
      <c r="AC821" s="9">
        <v>150</v>
      </c>
      <c r="AD821" s="9">
        <v>100</v>
      </c>
      <c r="AE821" s="9">
        <v>0</v>
      </c>
      <c r="AF821" s="9">
        <v>0</v>
      </c>
      <c r="AG821" s="9">
        <v>0</v>
      </c>
      <c r="AH821" s="9">
        <v>0</v>
      </c>
      <c r="AI821" s="9">
        <v>0</v>
      </c>
      <c r="AJ821" s="9">
        <v>0</v>
      </c>
      <c r="AK821" s="9"/>
      <c r="AL821" s="9"/>
      <c r="AM821" s="9"/>
      <c r="AN821" s="44">
        <f t="shared" si="61"/>
        <v>820</v>
      </c>
      <c r="AO821" s="9" t="str">
        <f>VLOOKUP(H821,'[1]3.公布版'!$H:$AN,33,0)</f>
        <v>重症医学科</v>
      </c>
      <c r="AP821" s="9">
        <f t="shared" si="62"/>
        <v>4</v>
      </c>
      <c r="AQ821" s="9">
        <f>COUNTIF(AO:AO,AO821)</f>
        <v>14</v>
      </c>
      <c r="AR821" s="46">
        <f t="shared" si="63"/>
        <v>0.285714285714286</v>
      </c>
      <c r="AS821" s="47">
        <f t="shared" si="64"/>
        <v>1.25</v>
      </c>
      <c r="AT821" s="9">
        <v>1200</v>
      </c>
      <c r="AU821" s="9">
        <v>21</v>
      </c>
      <c r="AV821" s="48">
        <f t="shared" si="65"/>
        <v>1500</v>
      </c>
      <c r="AW821" s="9"/>
    </row>
    <row r="822" s="1" customFormat="1" ht="22" customHeight="1" spans="1:49">
      <c r="A822" s="9"/>
      <c r="B822" s="9"/>
      <c r="C822" s="9" t="s">
        <v>337</v>
      </c>
      <c r="D822" s="9">
        <v>815</v>
      </c>
      <c r="E822" s="17" t="s">
        <v>1744</v>
      </c>
      <c r="F822" s="11" t="s">
        <v>1745</v>
      </c>
      <c r="G822" s="11" t="s">
        <v>100</v>
      </c>
      <c r="H822" s="11" t="s">
        <v>1737</v>
      </c>
      <c r="I822" s="11" t="s">
        <v>109</v>
      </c>
      <c r="J822" s="17" t="s">
        <v>103</v>
      </c>
      <c r="K822" s="17">
        <v>0</v>
      </c>
      <c r="L822" s="17">
        <v>0</v>
      </c>
      <c r="M822" s="17">
        <v>0</v>
      </c>
      <c r="N822" s="17">
        <v>160</v>
      </c>
      <c r="O822" s="26">
        <v>0</v>
      </c>
      <c r="P822" s="26">
        <v>3</v>
      </c>
      <c r="Q822" s="26">
        <v>3</v>
      </c>
      <c r="R822" s="26">
        <v>0</v>
      </c>
      <c r="S822" s="26">
        <v>0</v>
      </c>
      <c r="T822" s="34">
        <v>120</v>
      </c>
      <c r="U822" s="35">
        <v>100</v>
      </c>
      <c r="V822" s="17">
        <v>0</v>
      </c>
      <c r="W822" s="17">
        <v>60</v>
      </c>
      <c r="X822" s="17">
        <v>0</v>
      </c>
      <c r="Y822" s="17">
        <v>90</v>
      </c>
      <c r="Z822" s="13">
        <v>20</v>
      </c>
      <c r="AA822" s="9"/>
      <c r="AB822" s="9">
        <v>100</v>
      </c>
      <c r="AC822" s="9">
        <v>150</v>
      </c>
      <c r="AD822" s="9">
        <v>0</v>
      </c>
      <c r="AE822" s="9">
        <v>0</v>
      </c>
      <c r="AF822" s="9">
        <v>0</v>
      </c>
      <c r="AG822" s="9">
        <v>0</v>
      </c>
      <c r="AH822" s="9">
        <v>0</v>
      </c>
      <c r="AI822" s="9">
        <v>0</v>
      </c>
      <c r="AJ822" s="9">
        <v>0</v>
      </c>
      <c r="AK822" s="9"/>
      <c r="AL822" s="9"/>
      <c r="AM822" s="9"/>
      <c r="AN822" s="44">
        <f t="shared" si="61"/>
        <v>800</v>
      </c>
      <c r="AO822" s="9" t="str">
        <f>VLOOKUP(H822,'[1]3.公布版'!$H:$AN,33,0)</f>
        <v>重症医学科</v>
      </c>
      <c r="AP822" s="9">
        <f t="shared" si="62"/>
        <v>6</v>
      </c>
      <c r="AQ822" s="9">
        <f>COUNTIF(AO:AO,AO822)</f>
        <v>14</v>
      </c>
      <c r="AR822" s="46">
        <f t="shared" si="63"/>
        <v>0.428571428571429</v>
      </c>
      <c r="AS822" s="47">
        <f t="shared" si="64"/>
        <v>1</v>
      </c>
      <c r="AT822" s="9">
        <v>1200</v>
      </c>
      <c r="AU822" s="9">
        <v>21</v>
      </c>
      <c r="AV822" s="48">
        <f t="shared" si="65"/>
        <v>1200</v>
      </c>
      <c r="AW822" s="9"/>
    </row>
    <row r="823" s="1" customFormat="1" ht="22" customHeight="1" spans="1:49">
      <c r="A823" s="9"/>
      <c r="B823" s="9"/>
      <c r="C823" s="9" t="s">
        <v>337</v>
      </c>
      <c r="D823" s="9">
        <v>816</v>
      </c>
      <c r="E823" s="17" t="s">
        <v>1746</v>
      </c>
      <c r="F823" s="11" t="s">
        <v>1747</v>
      </c>
      <c r="G823" s="11" t="s">
        <v>100</v>
      </c>
      <c r="H823" s="11" t="s">
        <v>1737</v>
      </c>
      <c r="I823" s="11" t="s">
        <v>109</v>
      </c>
      <c r="J823" s="17" t="s">
        <v>103</v>
      </c>
      <c r="K823" s="17">
        <v>0</v>
      </c>
      <c r="L823" s="17">
        <v>0</v>
      </c>
      <c r="M823" s="17">
        <v>0</v>
      </c>
      <c r="N823" s="17">
        <v>120</v>
      </c>
      <c r="O823" s="26">
        <v>0</v>
      </c>
      <c r="P823" s="26">
        <v>2</v>
      </c>
      <c r="Q823" s="26">
        <v>5</v>
      </c>
      <c r="R823" s="26">
        <v>0</v>
      </c>
      <c r="S823" s="26">
        <v>0</v>
      </c>
      <c r="T823" s="34">
        <v>140</v>
      </c>
      <c r="U823" s="35">
        <v>100</v>
      </c>
      <c r="V823" s="17">
        <v>0</v>
      </c>
      <c r="W823" s="17">
        <v>40</v>
      </c>
      <c r="X823" s="17">
        <v>0</v>
      </c>
      <c r="Y823" s="17">
        <v>60</v>
      </c>
      <c r="Z823" s="13">
        <v>20</v>
      </c>
      <c r="AA823" s="9"/>
      <c r="AB823" s="9">
        <v>100</v>
      </c>
      <c r="AC823" s="9">
        <v>150</v>
      </c>
      <c r="AD823" s="9">
        <v>0</v>
      </c>
      <c r="AE823" s="9">
        <v>0</v>
      </c>
      <c r="AF823" s="9">
        <v>0</v>
      </c>
      <c r="AG823" s="9">
        <v>0</v>
      </c>
      <c r="AH823" s="9">
        <v>0</v>
      </c>
      <c r="AI823" s="9">
        <v>0</v>
      </c>
      <c r="AJ823" s="9">
        <v>0</v>
      </c>
      <c r="AK823" s="9"/>
      <c r="AL823" s="9"/>
      <c r="AM823" s="9"/>
      <c r="AN823" s="44">
        <f t="shared" si="61"/>
        <v>730</v>
      </c>
      <c r="AO823" s="9" t="str">
        <f>VLOOKUP(H823,'[1]3.公布版'!$H:$AN,33,0)</f>
        <v>重症医学科</v>
      </c>
      <c r="AP823" s="9">
        <f t="shared" si="62"/>
        <v>7</v>
      </c>
      <c r="AQ823" s="9">
        <f>COUNTIF(AO:AO,AO823)</f>
        <v>14</v>
      </c>
      <c r="AR823" s="46">
        <f t="shared" si="63"/>
        <v>0.5</v>
      </c>
      <c r="AS823" s="47">
        <f t="shared" si="64"/>
        <v>1</v>
      </c>
      <c r="AT823" s="9">
        <v>1200</v>
      </c>
      <c r="AU823" s="9">
        <v>21</v>
      </c>
      <c r="AV823" s="48">
        <f t="shared" si="65"/>
        <v>1200</v>
      </c>
      <c r="AW823" s="9"/>
    </row>
    <row r="824" s="1" customFormat="1" ht="22" customHeight="1" spans="1:49">
      <c r="A824" s="9"/>
      <c r="B824" s="9"/>
      <c r="C824" s="9" t="s">
        <v>337</v>
      </c>
      <c r="D824" s="9">
        <v>818</v>
      </c>
      <c r="E824" s="17" t="s">
        <v>1748</v>
      </c>
      <c r="F824" s="11" t="s">
        <v>1749</v>
      </c>
      <c r="G824" s="11" t="s">
        <v>100</v>
      </c>
      <c r="H824" s="11" t="s">
        <v>1737</v>
      </c>
      <c r="I824" s="11" t="s">
        <v>109</v>
      </c>
      <c r="J824" s="17" t="s">
        <v>103</v>
      </c>
      <c r="K824" s="17">
        <v>0</v>
      </c>
      <c r="L824" s="17">
        <v>0</v>
      </c>
      <c r="M824" s="17">
        <v>0</v>
      </c>
      <c r="N824" s="17">
        <v>160</v>
      </c>
      <c r="O824" s="26">
        <v>0</v>
      </c>
      <c r="P824" s="26">
        <v>3</v>
      </c>
      <c r="Q824" s="26">
        <v>2</v>
      </c>
      <c r="R824" s="26">
        <v>0</v>
      </c>
      <c r="S824" s="26">
        <v>0</v>
      </c>
      <c r="T824" s="34">
        <v>100</v>
      </c>
      <c r="U824" s="35">
        <v>100</v>
      </c>
      <c r="V824" s="17">
        <v>10</v>
      </c>
      <c r="W824" s="17">
        <v>60</v>
      </c>
      <c r="X824" s="17">
        <v>0</v>
      </c>
      <c r="Y824" s="17">
        <v>0</v>
      </c>
      <c r="Z824" s="13">
        <v>20</v>
      </c>
      <c r="AA824" s="9"/>
      <c r="AB824" s="9">
        <v>100</v>
      </c>
      <c r="AC824" s="9">
        <v>150</v>
      </c>
      <c r="AD824" s="9">
        <v>0</v>
      </c>
      <c r="AE824" s="9">
        <v>0</v>
      </c>
      <c r="AF824" s="9">
        <v>0</v>
      </c>
      <c r="AG824" s="9">
        <v>0</v>
      </c>
      <c r="AH824" s="9">
        <v>0</v>
      </c>
      <c r="AI824" s="9">
        <v>0</v>
      </c>
      <c r="AJ824" s="9">
        <v>0</v>
      </c>
      <c r="AK824" s="9"/>
      <c r="AL824" s="9"/>
      <c r="AM824" s="9"/>
      <c r="AN824" s="44">
        <f t="shared" si="61"/>
        <v>700</v>
      </c>
      <c r="AO824" s="9" t="str">
        <f>VLOOKUP(H824,'[1]3.公布版'!$H:$AN,33,0)</f>
        <v>重症医学科</v>
      </c>
      <c r="AP824" s="9">
        <f t="shared" si="62"/>
        <v>8</v>
      </c>
      <c r="AQ824" s="9">
        <f>COUNTIF(AO:AO,AO824)</f>
        <v>14</v>
      </c>
      <c r="AR824" s="46">
        <f t="shared" si="63"/>
        <v>0.571428571428571</v>
      </c>
      <c r="AS824" s="47">
        <f t="shared" si="64"/>
        <v>1</v>
      </c>
      <c r="AT824" s="9">
        <v>1200</v>
      </c>
      <c r="AU824" s="9">
        <v>21</v>
      </c>
      <c r="AV824" s="48">
        <f t="shared" si="65"/>
        <v>1200</v>
      </c>
      <c r="AW824" s="9"/>
    </row>
    <row r="825" s="2" customFormat="1" ht="22" customHeight="1" spans="1:49">
      <c r="A825" s="9"/>
      <c r="B825" s="9"/>
      <c r="C825" s="9" t="s">
        <v>752</v>
      </c>
      <c r="D825" s="9">
        <v>819</v>
      </c>
      <c r="E825" s="11" t="s">
        <v>1750</v>
      </c>
      <c r="F825" s="11" t="s">
        <v>1751</v>
      </c>
      <c r="G825" s="11" t="s">
        <v>113</v>
      </c>
      <c r="H825" s="11" t="s">
        <v>1737</v>
      </c>
      <c r="I825" s="11" t="s">
        <v>114</v>
      </c>
      <c r="J825" s="11" t="s">
        <v>103</v>
      </c>
      <c r="K825" s="11">
        <v>0</v>
      </c>
      <c r="L825" s="11">
        <v>0</v>
      </c>
      <c r="M825" s="11">
        <v>0</v>
      </c>
      <c r="N825" s="11">
        <v>160</v>
      </c>
      <c r="O825" s="26">
        <v>0</v>
      </c>
      <c r="P825" s="26">
        <v>0</v>
      </c>
      <c r="Q825" s="25">
        <v>0</v>
      </c>
      <c r="R825" s="26">
        <v>0</v>
      </c>
      <c r="S825" s="26">
        <v>0</v>
      </c>
      <c r="T825" s="31">
        <v>0</v>
      </c>
      <c r="U825" s="32">
        <v>100</v>
      </c>
      <c r="V825" s="11">
        <v>10</v>
      </c>
      <c r="W825" s="11">
        <v>0</v>
      </c>
      <c r="X825" s="11">
        <v>0</v>
      </c>
      <c r="Y825" s="11">
        <v>0</v>
      </c>
      <c r="Z825" s="11">
        <v>0</v>
      </c>
      <c r="AA825" s="63" t="s">
        <v>104</v>
      </c>
      <c r="AB825" s="9">
        <v>100</v>
      </c>
      <c r="AC825" s="9">
        <v>150</v>
      </c>
      <c r="AD825" s="9">
        <v>100</v>
      </c>
      <c r="AE825" s="9">
        <v>0</v>
      </c>
      <c r="AF825" s="9">
        <v>0</v>
      </c>
      <c r="AG825" s="9">
        <v>0</v>
      </c>
      <c r="AH825" s="9">
        <v>0</v>
      </c>
      <c r="AI825" s="9">
        <v>0</v>
      </c>
      <c r="AJ825" s="9">
        <v>0</v>
      </c>
      <c r="AK825" s="9"/>
      <c r="AL825" s="9"/>
      <c r="AM825" s="9"/>
      <c r="AN825" s="44">
        <f t="shared" si="61"/>
        <v>620</v>
      </c>
      <c r="AO825" s="9" t="str">
        <f>VLOOKUP(H825,'[1]3.公布版'!$H:$AN,33,0)</f>
        <v>重症医学科</v>
      </c>
      <c r="AP825" s="9">
        <f t="shared" si="62"/>
        <v>9</v>
      </c>
      <c r="AQ825" s="9">
        <f>COUNTIF(AO:AO,AO825)</f>
        <v>14</v>
      </c>
      <c r="AR825" s="46">
        <f t="shared" si="63"/>
        <v>0.642857142857143</v>
      </c>
      <c r="AS825" s="47">
        <f t="shared" si="64"/>
        <v>0.75</v>
      </c>
      <c r="AT825" s="9">
        <v>1200</v>
      </c>
      <c r="AU825" s="9">
        <v>21</v>
      </c>
      <c r="AV825" s="48">
        <f t="shared" si="65"/>
        <v>900</v>
      </c>
      <c r="AW825" s="9"/>
    </row>
    <row r="826" s="2" customFormat="1" ht="22" customHeight="1" spans="1:49">
      <c r="A826" s="9"/>
      <c r="B826" s="9"/>
      <c r="C826" s="9" t="s">
        <v>337</v>
      </c>
      <c r="D826" s="9">
        <v>820</v>
      </c>
      <c r="E826" s="17" t="s">
        <v>1752</v>
      </c>
      <c r="F826" s="11" t="s">
        <v>1753</v>
      </c>
      <c r="G826" s="11" t="s">
        <v>100</v>
      </c>
      <c r="H826" s="11" t="s">
        <v>1737</v>
      </c>
      <c r="I826" s="11" t="s">
        <v>109</v>
      </c>
      <c r="J826" s="17" t="s">
        <v>103</v>
      </c>
      <c r="K826" s="17">
        <v>0</v>
      </c>
      <c r="L826" s="17">
        <v>0</v>
      </c>
      <c r="M826" s="17">
        <v>0</v>
      </c>
      <c r="N826" s="17">
        <v>120</v>
      </c>
      <c r="O826" s="26">
        <v>0</v>
      </c>
      <c r="P826" s="26">
        <v>2</v>
      </c>
      <c r="Q826" s="26">
        <v>8</v>
      </c>
      <c r="R826" s="26">
        <v>0</v>
      </c>
      <c r="S826" s="26">
        <v>0</v>
      </c>
      <c r="T826" s="34">
        <v>200</v>
      </c>
      <c r="U826" s="35">
        <v>100</v>
      </c>
      <c r="V826" s="17">
        <v>0</v>
      </c>
      <c r="W826" s="17">
        <v>0</v>
      </c>
      <c r="X826" s="17">
        <v>0</v>
      </c>
      <c r="Y826" s="17">
        <v>60</v>
      </c>
      <c r="Z826" s="13">
        <v>0</v>
      </c>
      <c r="AA826" s="9"/>
      <c r="AB826" s="9">
        <v>100</v>
      </c>
      <c r="AC826" s="9">
        <v>0</v>
      </c>
      <c r="AD826" s="9">
        <v>0</v>
      </c>
      <c r="AE826" s="9">
        <v>0</v>
      </c>
      <c r="AF826" s="9">
        <v>0</v>
      </c>
      <c r="AG826" s="9">
        <v>0</v>
      </c>
      <c r="AH826" s="9">
        <v>0</v>
      </c>
      <c r="AI826" s="9">
        <v>0</v>
      </c>
      <c r="AJ826" s="9">
        <v>0</v>
      </c>
      <c r="AK826" s="9"/>
      <c r="AL826" s="9"/>
      <c r="AM826" s="9"/>
      <c r="AN826" s="44">
        <f t="shared" si="61"/>
        <v>580</v>
      </c>
      <c r="AO826" s="9" t="str">
        <f>VLOOKUP(H826,'[1]3.公布版'!$H:$AN,33,0)</f>
        <v>重症医学科</v>
      </c>
      <c r="AP826" s="9">
        <f t="shared" si="62"/>
        <v>10</v>
      </c>
      <c r="AQ826" s="9">
        <f>COUNTIF(AO:AO,AO826)</f>
        <v>14</v>
      </c>
      <c r="AR826" s="46">
        <f t="shared" si="63"/>
        <v>0.714285714285714</v>
      </c>
      <c r="AS826" s="47">
        <f t="shared" si="64"/>
        <v>0.75</v>
      </c>
      <c r="AT826" s="9">
        <v>1200</v>
      </c>
      <c r="AU826" s="9">
        <v>21</v>
      </c>
      <c r="AV826" s="48">
        <f t="shared" si="65"/>
        <v>900</v>
      </c>
      <c r="AW826" s="9"/>
    </row>
    <row r="827" s="2" customFormat="1" ht="22" customHeight="1" spans="1:49">
      <c r="A827" s="9"/>
      <c r="B827" s="9"/>
      <c r="C827" s="9" t="s">
        <v>231</v>
      </c>
      <c r="D827" s="9">
        <v>821</v>
      </c>
      <c r="E827" s="17" t="s">
        <v>1754</v>
      </c>
      <c r="F827" s="11" t="s">
        <v>1755</v>
      </c>
      <c r="G827" s="11" t="s">
        <v>113</v>
      </c>
      <c r="H827" s="11" t="s">
        <v>1737</v>
      </c>
      <c r="I827" s="11" t="s">
        <v>102</v>
      </c>
      <c r="J827" s="11" t="s">
        <v>103</v>
      </c>
      <c r="K827" s="11">
        <v>0</v>
      </c>
      <c r="L827" s="11">
        <v>0</v>
      </c>
      <c r="M827" s="11">
        <v>0</v>
      </c>
      <c r="N827" s="11">
        <v>160</v>
      </c>
      <c r="O827" s="26">
        <v>0</v>
      </c>
      <c r="P827" s="26">
        <v>2</v>
      </c>
      <c r="Q827" s="26">
        <v>1</v>
      </c>
      <c r="R827" s="26">
        <v>0</v>
      </c>
      <c r="S827" s="26">
        <v>0</v>
      </c>
      <c r="T827" s="31">
        <v>60</v>
      </c>
      <c r="U827" s="32">
        <v>100</v>
      </c>
      <c r="V827" s="11">
        <v>10</v>
      </c>
      <c r="W827" s="11">
        <v>80</v>
      </c>
      <c r="X827" s="11">
        <v>30</v>
      </c>
      <c r="Y827" s="11">
        <v>60</v>
      </c>
      <c r="Z827" s="37">
        <v>20</v>
      </c>
      <c r="AA827" s="38"/>
      <c r="AB827" s="9">
        <v>0</v>
      </c>
      <c r="AC827" s="9">
        <v>0</v>
      </c>
      <c r="AD827" s="9">
        <v>0</v>
      </c>
      <c r="AE827" s="9">
        <v>0</v>
      </c>
      <c r="AF827" s="9">
        <v>0</v>
      </c>
      <c r="AG827" s="9">
        <v>0</v>
      </c>
      <c r="AH827" s="9">
        <v>0</v>
      </c>
      <c r="AI827" s="9">
        <v>0</v>
      </c>
      <c r="AJ827" s="9">
        <v>0</v>
      </c>
      <c r="AK827" s="9"/>
      <c r="AL827" s="9"/>
      <c r="AM827" s="9"/>
      <c r="AN827" s="44">
        <f t="shared" si="61"/>
        <v>520</v>
      </c>
      <c r="AO827" s="9" t="str">
        <f>VLOOKUP(H827,'[1]3.公布版'!$H:$AN,33,0)</f>
        <v>重症医学科</v>
      </c>
      <c r="AP827" s="9">
        <f t="shared" si="62"/>
        <v>11</v>
      </c>
      <c r="AQ827" s="9">
        <f>COUNTIF(AO:AO,AO827)</f>
        <v>14</v>
      </c>
      <c r="AR827" s="46">
        <f t="shared" si="63"/>
        <v>0.785714285714286</v>
      </c>
      <c r="AS827" s="47">
        <f t="shared" si="64"/>
        <v>0.75</v>
      </c>
      <c r="AT827" s="9">
        <v>1200</v>
      </c>
      <c r="AU827" s="9">
        <v>21</v>
      </c>
      <c r="AV827" s="48">
        <f t="shared" si="65"/>
        <v>900</v>
      </c>
      <c r="AW827" s="9"/>
    </row>
    <row r="828" s="2" customFormat="1" ht="22" customHeight="1" spans="1:49">
      <c r="A828" s="9"/>
      <c r="B828" s="9"/>
      <c r="C828" s="9" t="s">
        <v>1279</v>
      </c>
      <c r="D828" s="9">
        <v>822</v>
      </c>
      <c r="E828" s="13" t="s">
        <v>1756</v>
      </c>
      <c r="F828" s="11" t="s">
        <v>1757</v>
      </c>
      <c r="G828" s="11" t="s">
        <v>100</v>
      </c>
      <c r="H828" s="11" t="s">
        <v>1737</v>
      </c>
      <c r="I828" s="11" t="s">
        <v>114</v>
      </c>
      <c r="J828" s="17" t="s">
        <v>103</v>
      </c>
      <c r="K828" s="17">
        <v>0</v>
      </c>
      <c r="L828" s="17">
        <v>0</v>
      </c>
      <c r="M828" s="17">
        <v>0</v>
      </c>
      <c r="N828" s="17">
        <v>160</v>
      </c>
      <c r="O828" s="26">
        <v>0</v>
      </c>
      <c r="P828" s="26">
        <v>0</v>
      </c>
      <c r="Q828" s="25">
        <v>0</v>
      </c>
      <c r="R828" s="26">
        <v>0</v>
      </c>
      <c r="S828" s="26">
        <v>0</v>
      </c>
      <c r="T828" s="34">
        <v>0</v>
      </c>
      <c r="U828" s="35">
        <v>100</v>
      </c>
      <c r="V828" s="17">
        <v>10</v>
      </c>
      <c r="W828" s="17">
        <v>40</v>
      </c>
      <c r="X828" s="17">
        <v>60</v>
      </c>
      <c r="Y828" s="17">
        <v>60</v>
      </c>
      <c r="Z828" s="37">
        <v>0</v>
      </c>
      <c r="AA828" s="9"/>
      <c r="AB828" s="9">
        <v>0</v>
      </c>
      <c r="AC828" s="9">
        <v>0</v>
      </c>
      <c r="AD828" s="9">
        <v>0</v>
      </c>
      <c r="AE828" s="9">
        <v>0</v>
      </c>
      <c r="AF828" s="9">
        <v>0</v>
      </c>
      <c r="AG828" s="9">
        <v>0</v>
      </c>
      <c r="AH828" s="9">
        <v>0</v>
      </c>
      <c r="AI828" s="9">
        <v>0</v>
      </c>
      <c r="AJ828" s="9">
        <v>0</v>
      </c>
      <c r="AK828" s="9"/>
      <c r="AL828" s="9"/>
      <c r="AM828" s="9"/>
      <c r="AN828" s="44">
        <f t="shared" si="61"/>
        <v>430</v>
      </c>
      <c r="AO828" s="9" t="str">
        <f>VLOOKUP(H828,'[1]3.公布版'!$H:$AN,33,0)</f>
        <v>重症医学科</v>
      </c>
      <c r="AP828" s="9">
        <f t="shared" si="62"/>
        <v>12</v>
      </c>
      <c r="AQ828" s="9">
        <f>COUNTIF(AO:AO,AO828)</f>
        <v>14</v>
      </c>
      <c r="AR828" s="46">
        <f t="shared" si="63"/>
        <v>0.857142857142857</v>
      </c>
      <c r="AS828" s="47">
        <f t="shared" si="64"/>
        <v>0.75</v>
      </c>
      <c r="AT828" s="9">
        <v>1200</v>
      </c>
      <c r="AU828" s="9">
        <v>21</v>
      </c>
      <c r="AV828" s="48">
        <f t="shared" si="65"/>
        <v>900</v>
      </c>
      <c r="AW828" s="9"/>
    </row>
    <row r="829" s="2" customFormat="1" ht="22" customHeight="1" spans="1:49">
      <c r="A829" s="9"/>
      <c r="B829" s="9"/>
      <c r="C829" s="9" t="s">
        <v>250</v>
      </c>
      <c r="D829" s="9">
        <v>823</v>
      </c>
      <c r="E829" s="17" t="s">
        <v>1758</v>
      </c>
      <c r="F829" s="11" t="s">
        <v>1759</v>
      </c>
      <c r="G829" s="11" t="s">
        <v>113</v>
      </c>
      <c r="H829" s="11" t="s">
        <v>1737</v>
      </c>
      <c r="I829" s="11" t="s">
        <v>102</v>
      </c>
      <c r="J829" s="11" t="s">
        <v>103</v>
      </c>
      <c r="K829" s="11">
        <v>0</v>
      </c>
      <c r="L829" s="11">
        <v>0</v>
      </c>
      <c r="M829" s="11">
        <v>0</v>
      </c>
      <c r="N829" s="11">
        <v>160</v>
      </c>
      <c r="O829" s="26">
        <v>0</v>
      </c>
      <c r="P829" s="25">
        <v>5</v>
      </c>
      <c r="Q829" s="25">
        <v>0</v>
      </c>
      <c r="R829" s="26">
        <v>0</v>
      </c>
      <c r="S829" s="26">
        <v>0</v>
      </c>
      <c r="T829" s="31">
        <v>100</v>
      </c>
      <c r="U829" s="32">
        <v>100</v>
      </c>
      <c r="V829" s="11">
        <v>10</v>
      </c>
      <c r="W829" s="11">
        <v>40</v>
      </c>
      <c r="X829" s="11">
        <v>0</v>
      </c>
      <c r="Y829" s="11">
        <v>0</v>
      </c>
      <c r="Z829" s="37">
        <v>0</v>
      </c>
      <c r="AA829" s="38"/>
      <c r="AB829" s="9">
        <v>0</v>
      </c>
      <c r="AC829" s="9">
        <v>0</v>
      </c>
      <c r="AD829" s="9">
        <v>0</v>
      </c>
      <c r="AE829" s="9">
        <v>0</v>
      </c>
      <c r="AF829" s="9">
        <v>0</v>
      </c>
      <c r="AG829" s="9">
        <v>0</v>
      </c>
      <c r="AH829" s="9">
        <v>0</v>
      </c>
      <c r="AI829" s="9">
        <v>0</v>
      </c>
      <c r="AJ829" s="9">
        <v>0</v>
      </c>
      <c r="AK829" s="9"/>
      <c r="AL829" s="9"/>
      <c r="AM829" s="9"/>
      <c r="AN829" s="44">
        <f t="shared" si="61"/>
        <v>410</v>
      </c>
      <c r="AO829" s="9" t="str">
        <f>VLOOKUP(H829,'[1]3.公布版'!$H:$AN,33,0)</f>
        <v>重症医学科</v>
      </c>
      <c r="AP829" s="9">
        <f t="shared" si="62"/>
        <v>13</v>
      </c>
      <c r="AQ829" s="9">
        <f>COUNTIF(AO:AO,AO829)</f>
        <v>14</v>
      </c>
      <c r="AR829" s="46">
        <f t="shared" si="63"/>
        <v>0.928571428571429</v>
      </c>
      <c r="AS829" s="47">
        <f t="shared" si="64"/>
        <v>0.5</v>
      </c>
      <c r="AT829" s="9">
        <v>1200</v>
      </c>
      <c r="AU829" s="9">
        <v>21</v>
      </c>
      <c r="AV829" s="48">
        <f t="shared" si="65"/>
        <v>600</v>
      </c>
      <c r="AW829" s="9"/>
    </row>
    <row r="830" s="2" customFormat="1" ht="22" customHeight="1" spans="1:49">
      <c r="A830" s="9"/>
      <c r="B830" s="9"/>
      <c r="C830" s="9" t="s">
        <v>752</v>
      </c>
      <c r="D830" s="9">
        <v>824</v>
      </c>
      <c r="E830" s="11" t="s">
        <v>1760</v>
      </c>
      <c r="F830" s="11" t="s">
        <v>1761</v>
      </c>
      <c r="G830" s="11" t="s">
        <v>100</v>
      </c>
      <c r="H830" s="11" t="s">
        <v>1737</v>
      </c>
      <c r="I830" s="11" t="s">
        <v>114</v>
      </c>
      <c r="J830" s="11" t="s">
        <v>103</v>
      </c>
      <c r="K830" s="11">
        <v>0</v>
      </c>
      <c r="L830" s="11">
        <v>0</v>
      </c>
      <c r="M830" s="11">
        <v>0</v>
      </c>
      <c r="N830" s="11">
        <v>160</v>
      </c>
      <c r="O830" s="26">
        <v>0</v>
      </c>
      <c r="P830" s="26">
        <v>0</v>
      </c>
      <c r="Q830" s="25">
        <v>0</v>
      </c>
      <c r="R830" s="26">
        <v>0</v>
      </c>
      <c r="S830" s="26">
        <v>0</v>
      </c>
      <c r="T830" s="31">
        <v>0</v>
      </c>
      <c r="U830" s="32">
        <v>100</v>
      </c>
      <c r="V830" s="11">
        <v>10</v>
      </c>
      <c r="W830" s="11">
        <v>0</v>
      </c>
      <c r="X830" s="11">
        <v>0</v>
      </c>
      <c r="Y830" s="11">
        <v>0</v>
      </c>
      <c r="Z830" s="11">
        <v>20</v>
      </c>
      <c r="AA830" s="63" t="s">
        <v>104</v>
      </c>
      <c r="AB830" s="9">
        <v>0</v>
      </c>
      <c r="AC830" s="9">
        <v>0</v>
      </c>
      <c r="AD830" s="9">
        <v>0</v>
      </c>
      <c r="AE830" s="9">
        <v>0</v>
      </c>
      <c r="AF830" s="9">
        <v>0</v>
      </c>
      <c r="AG830" s="9">
        <v>0</v>
      </c>
      <c r="AH830" s="9">
        <v>0</v>
      </c>
      <c r="AI830" s="9">
        <v>0</v>
      </c>
      <c r="AJ830" s="9">
        <v>0</v>
      </c>
      <c r="AK830" s="9"/>
      <c r="AL830" s="9"/>
      <c r="AM830" s="9"/>
      <c r="AN830" s="44">
        <f t="shared" si="61"/>
        <v>290</v>
      </c>
      <c r="AO830" s="9" t="str">
        <f>VLOOKUP(H830,'[1]3.公布版'!$H:$AN,33,0)</f>
        <v>重症医学科</v>
      </c>
      <c r="AP830" s="9">
        <f t="shared" si="62"/>
        <v>14</v>
      </c>
      <c r="AQ830" s="9">
        <f>COUNTIF(AO:AO,AO830)</f>
        <v>14</v>
      </c>
      <c r="AR830" s="46">
        <f t="shared" si="63"/>
        <v>1</v>
      </c>
      <c r="AS830" s="47">
        <f t="shared" si="64"/>
        <v>0.5</v>
      </c>
      <c r="AT830" s="9">
        <v>1200</v>
      </c>
      <c r="AU830" s="9">
        <v>21</v>
      </c>
      <c r="AV830" s="48">
        <f t="shared" si="65"/>
        <v>600</v>
      </c>
      <c r="AW830" s="9"/>
    </row>
  </sheetData>
  <autoFilter ref="A5:AW830">
    <extLst/>
  </autoFilter>
  <mergeCells count="31">
    <mergeCell ref="J1:Z1"/>
    <mergeCell ref="AB1:AM1"/>
    <mergeCell ref="K2:M2"/>
    <mergeCell ref="O2:T2"/>
    <mergeCell ref="V2:Z2"/>
    <mergeCell ref="AB2:AD2"/>
    <mergeCell ref="AE2:AF2"/>
    <mergeCell ref="AH2:AM2"/>
    <mergeCell ref="O3:Q3"/>
    <mergeCell ref="R3:S3"/>
    <mergeCell ref="O5:S5"/>
    <mergeCell ref="A1:A5"/>
    <mergeCell ref="B1:B5"/>
    <mergeCell ref="C1:C5"/>
    <mergeCell ref="D1:D5"/>
    <mergeCell ref="E1:E5"/>
    <mergeCell ref="F1:F5"/>
    <mergeCell ref="G1:G5"/>
    <mergeCell ref="H1:H5"/>
    <mergeCell ref="I1:I5"/>
    <mergeCell ref="AA1:AA5"/>
    <mergeCell ref="AN2:AN5"/>
    <mergeCell ref="AO1:AO5"/>
    <mergeCell ref="AP1:AP5"/>
    <mergeCell ref="AQ1:AQ5"/>
    <mergeCell ref="AR1:AR5"/>
    <mergeCell ref="AS1:AS5"/>
    <mergeCell ref="AT1:AT5"/>
    <mergeCell ref="AU1:AU5"/>
    <mergeCell ref="AV1:AV5"/>
    <mergeCell ref="AW1:AW5"/>
  </mergeCells>
  <conditionalFormatting sqref="E149">
    <cfRule type="duplicateValues" dxfId="0" priority="46"/>
  </conditionalFormatting>
  <conditionalFormatting sqref="E354">
    <cfRule type="duplicateValues" dxfId="0" priority="34"/>
  </conditionalFormatting>
  <conditionalFormatting sqref="E812">
    <cfRule type="duplicateValues" dxfId="0" priority="18"/>
  </conditionalFormatting>
  <conditionalFormatting sqref="E813">
    <cfRule type="duplicateValues" dxfId="0" priority="17"/>
  </conditionalFormatting>
  <conditionalFormatting sqref="E814">
    <cfRule type="duplicateValues" dxfId="0" priority="16"/>
  </conditionalFormatting>
  <conditionalFormatting sqref="E815">
    <cfRule type="duplicateValues" dxfId="0" priority="15"/>
  </conditionalFormatting>
  <conditionalFormatting sqref="E816">
    <cfRule type="duplicateValues" dxfId="0" priority="14"/>
  </conditionalFormatting>
  <conditionalFormatting sqref="E821">
    <cfRule type="duplicateValues" dxfId="1" priority="12"/>
    <cfRule type="duplicateValues" dxfId="0" priority="11"/>
  </conditionalFormatting>
  <conditionalFormatting sqref="E830">
    <cfRule type="duplicateValues" dxfId="0" priority="5"/>
    <cfRule type="duplicateValues" dxfId="0" priority="4"/>
    <cfRule type="duplicateValues" dxfId="0" priority="2"/>
    <cfRule type="duplicateValues" dxfId="0" priority="1"/>
  </conditionalFormatting>
  <conditionalFormatting sqref="F830">
    <cfRule type="duplicateValues" dxfId="0" priority="3"/>
  </conditionalFormatting>
  <conditionalFormatting sqref="E41:E59">
    <cfRule type="duplicateValues" dxfId="0" priority="47"/>
  </conditionalFormatting>
  <conditionalFormatting sqref="E150:E162">
    <cfRule type="duplicateValues" dxfId="0" priority="45"/>
  </conditionalFormatting>
  <conditionalFormatting sqref="E163:E178">
    <cfRule type="duplicateValues" dxfId="0" priority="44"/>
  </conditionalFormatting>
  <conditionalFormatting sqref="E195:E213">
    <cfRule type="duplicateValues" dxfId="0" priority="43"/>
  </conditionalFormatting>
  <conditionalFormatting sqref="E214:E231">
    <cfRule type="duplicateValues" dxfId="0" priority="42"/>
  </conditionalFormatting>
  <conditionalFormatting sqref="E232:E239">
    <cfRule type="duplicateValues" dxfId="1" priority="41"/>
    <cfRule type="duplicateValues" dxfId="0" priority="40"/>
  </conditionalFormatting>
  <conditionalFormatting sqref="E362:E367">
    <cfRule type="duplicateValues" dxfId="1" priority="33"/>
    <cfRule type="duplicateValues" dxfId="0" priority="32"/>
  </conditionalFormatting>
  <conditionalFormatting sqref="E454:E471">
    <cfRule type="duplicateValues" dxfId="1" priority="31"/>
    <cfRule type="duplicateValues" dxfId="0" priority="30"/>
  </conditionalFormatting>
  <conditionalFormatting sqref="E504:E507">
    <cfRule type="duplicateValues" dxfId="1" priority="29"/>
    <cfRule type="duplicateValues" dxfId="0" priority="28"/>
  </conditionalFormatting>
  <conditionalFormatting sqref="E508:E512">
    <cfRule type="duplicateValues" dxfId="1" priority="27"/>
    <cfRule type="duplicateValues" dxfId="0" priority="26"/>
  </conditionalFormatting>
  <conditionalFormatting sqref="E598:E600">
    <cfRule type="duplicateValues" dxfId="1" priority="25"/>
    <cfRule type="duplicateValues" dxfId="0" priority="24"/>
  </conditionalFormatting>
  <conditionalFormatting sqref="E601:E615">
    <cfRule type="duplicateValues" dxfId="1" priority="23"/>
    <cfRule type="duplicateValues" dxfId="0" priority="22"/>
  </conditionalFormatting>
  <conditionalFormatting sqref="E817:E829">
    <cfRule type="duplicateValues" dxfId="0" priority="10"/>
    <cfRule type="duplicateValues" dxfId="0" priority="9"/>
    <cfRule type="duplicateValues" dxfId="0" priority="7"/>
  </conditionalFormatting>
  <conditionalFormatting sqref="F812:F816">
    <cfRule type="duplicateValues" dxfId="0" priority="13"/>
  </conditionalFormatting>
  <conditionalFormatting sqref="F817:F829">
    <cfRule type="duplicateValues" dxfId="0" priority="8"/>
  </conditionalFormatting>
  <conditionalFormatting sqref="E1:E811 E831:E1048576">
    <cfRule type="duplicateValues" dxfId="0" priority="21"/>
    <cfRule type="duplicateValues" dxfId="0" priority="20"/>
  </conditionalFormatting>
  <conditionalFormatting sqref="E1:E829 E831:E1048576">
    <cfRule type="duplicateValues" dxfId="0" priority="6"/>
  </conditionalFormatting>
  <conditionalFormatting sqref="F1:F811 F831:F1048576">
    <cfRule type="duplicateValues" dxfId="0" priority="19"/>
  </conditionalFormatting>
  <conditionalFormatting sqref="E332:E335 E324">
    <cfRule type="duplicateValues" dxfId="0" priority="39"/>
  </conditionalFormatting>
  <conditionalFormatting sqref="E336:E350 E325:E331">
    <cfRule type="duplicateValues" dxfId="1" priority="38"/>
    <cfRule type="duplicateValues" dxfId="0" priority="37"/>
  </conditionalFormatting>
  <conditionalFormatting sqref="E351:E353 E355:E361">
    <cfRule type="duplicateValues" dxfId="1" priority="36"/>
    <cfRule type="duplicateValues" dxfId="0" priority="35"/>
  </conditionalFormatting>
  <dataValidations count="15">
    <dataValidation type="list" allowBlank="1" showInputMessage="1" showErrorMessage="1" sqref="J6 J7 J8 J9 J10 J11 J12 J13 J14 J15 J16 J17 J18 J19 J20 J21 J22 J23 J24 J25 J26 J27 J28 J29 J30 J31 J32 J33 J34 J35 J36 J37 J38 J39 J40 J104 J124 J125 J149 J251 J252 J253 J254 J255 J256 J257 J258 J259 J260 J261 J262 J263 J264 J265 J266 J267 J268 J269 J270 J271 J272 J273 J274 J275 J276 J277 J278 J279 J280 J281 J282 J283 J284 J285 J286 J287 J288 J289 J290 J291 J292 J293 J294 J295 J296 J297 J324 J325 J326 J327 J328 J329 J330 J331 J332 J333 J334 J335 J336 J337 J338 J339 J340 J341 J342 J343 J344 J345 J346 J347 J348 J349 J350 J351 J352 J353 J354 J355 J356 J357 J358 J359 J360 J361 J386 J387 J388 J389 J390 J391 J392 J393 J394 J395 J396 J397 J398 J399 J400 J401 J489 J490 J491 J492 J493 J494 J495 J496 J497 J498 J499 J500 J501 J502 J503 J549 J616 J617 J618 J619 J624 J638 J642 J655 J743 J806 J817 J818 J819 J820 J821 J825 J827 J828 J829 J830 J41:J59 J60:J63 J64:J67 J68:J71 J72:J75 J76:J85 J86:J92 J93:J103 J105:J116 J117:J118 J119:J123 J126:J132 J133:J143 J144:J148 J150:J162 J163:J178 J179:J182 J183:J185 J186:J194 J195:J213 J214:J231 J232:J250 J298:J323 J362:J367 J384:J385 J402:J414 J415:J444 J445:J449 J450:J488 J504:J507 J508:J512 J513:J515 J516:J529 J530:J548 J550:J559 J560:J571 J598:J600 J601:J615 J620:J623 J625:J628 J629:J633 J634:J637 J639:J641 J643:J645 J646:J654 J656:J657 J686:J742 J744:J745 J789:J796 J797:J802 J803:J805 J807:J811 J812:J816">
      <formula1>"合格,不合格"</formula1>
    </dataValidation>
    <dataValidation type="list" allowBlank="1" showInputMessage="1" showErrorMessage="1" sqref="K6 K7 K8 K9 K10 K11 K12 K13 K14 K15 K16 K17 K18 K19 K20 K21 K22 K23 K24 K25 K26 K27 K28 K29 K30 K31 K32 K33 K34 K35 K36 K37 K38 K39 K40 K105 K106 K107 K108 K109 K110 K111 K112 K113 K114 K115 K116 K117 K118 K119 M119 K120 M120 K121 M121 K122 M122 K123 M123 K124 M124 K125 M125 K149 K251 K252 K253 K254 K255 K256 K257 K258 K259 K260 K261 K262 K263 K264 K265 K266 K267 K268 K269 K270 K271 K272 K273 K274 K275 K276 K277 K278 K279 K280 K281 K282 K283 K284 K285 K286 K287 K288 K289 K290 K291 K292 K293 K294 K295 K296 K297 K298 K299 K300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98 K399 L405 L416 L417 L418 L419 L420 L421 L422 L423 L424 L425 L426 L427 L428 L429 L430 L431 L432 L433 L434 L435 L436 L437 L438 L439 L440 L441 L442 L443 L444 K445 M445 K446 M446 K447 M447 K448 M448 K449 M449 K489 K490 K491 K492 K493 K494 K495 K496 K497 K498 K499 K500 K501 K502 K503 K549 K563 L563 M563 K566 L566 M566 K567 L567 M567 K568 L568 M568 K571 L571 M571 K621 K624 K646 K647 K648 K649 K650 K651 K652 K653 K654 K655 K656 K657 K743 K806 K817 K818 K819 K820 K821 K825 K827 K828 K829 K830:M830 K41:K59 K60:K63 K64:K67 K68:K71 K72:K75 K76:K77 K78:K85 K86:K104 K126:K132 K133:K143 K144:K148 K150:K162 K163:K178 K179:K182 K183:K185 K186:K194 K195:K213 K214:K231 K232:K250 K301:K303 K362:K367 K384:K385 K386:K389 K390:K397 K400:K415 K416:K444 K450:K488 K504:K507 K508:K512 K513:K515 K516:K529 K530:K548 K550:K558 K559:K562 K564:K565 K569:K570 K598:K600 K601:K615 K616:K620 K622:K623 K625:K628 K629:K631 K632:K645 K664:K673 K686:K742 K744:K745 K789:K796 K797:K802 K803:K805 K807:K811 K812:K816 L60:L63 L64:L67 L68:L71 L72:L75 L564:L565 L569:L570 M60:M63 M64:M67 M68:M71 M72:M75 M564:M565 M569:M570">
      <formula1>"0,-50,-100,-150,-200,-250"</formula1>
    </dataValidation>
    <dataValidation type="list" allowBlank="1" showInputMessage="1" showErrorMessage="1" sqref="L6 L7 L8 L9 L10 L11 L12 L13 L14 L15 L16 L17 L18 L19 L20 L21 L22 L23 L24 L25 L26 L27 L28 L29 L30 L31 L32 L33 L34 L35 L36 L37 L38 L39 L40 L76 L105 L106 L107 L108 L109 L110 L111 L112 L113 L114 L115 L116 L117 L118 L149 L251 L252 L253 L254 L255 L256 L257 L258 L259 L260 L261 L262 L263 L264 L265 L266 L267 L268 L269 L270 L271 L272 L273 L274 L275 L276 L277 L278 L279 L280 L281 L282 L283 L284 L285 L286 L287 L288 L289 L290 L291 L292 L293 L294 L295 L296 L297 L298 L299 L300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98 L399 L445 L446 L447 L448 L449 L489 L490 L491 L492 L493 L494 L495 L496 L497 L498 L499 L500 L501 L502 L503 L530 L531 L532 L533 L534 L535 L536 L537 L538 L539 L540 L541 L542 L543 L544 L545 L546 L547 L548 L549 L621 L624 L646 L647 L648 L649 L650 L651 L652 L653 L654 L655 L656 L657 L743 L806 L817 L818 L819 L820 L821 L825 L827 L828 L829 L41:L59 L77:L85 L86:L104 L126:L132 L133:L143 L144:L148 L150:L162 L163:L178 L179:L182 L183:L185 L186:L194 L195:L213 L214:L231 L232:L250 L301:L303 L362:L367 L384:L385 L386:L389 L390:L397 L400:L404 L406:L415 L450:L488 L504:L507 L508:L512 L513:L515 L516:L529 L550:L558 L559:L562 L598:L600 L601:L615 L616:L620 L622:L623 L625:L628 L629:L631 L632:L645 L664:L673 L686:L742 L744:L745 L789:L796 L797:L802 L803:L805 L807:L811 L812:L816">
      <formula1>"0,50,100,150,200"</formula1>
    </dataValidation>
    <dataValidation type="list" allowBlank="1" showInputMessage="1" showErrorMessage="1" sqref="M6 M7 M8 M9 M10 M11 M12 M13 M14 M15 M16 M17 M18 M19 M20 M21 M22 M23 M24 M25 M26 M27 M28 M29 M30 M31 M32 M33 M34 M35 M36 M37 M38 M39 M40 M76 M105 M106 M107 M108 M109 M110 M111 M112 M113 M114 M115 M116 M117 M118 M149 M251 M252 M253 M254 M255 M256 M257 M258 M259 M260 M261 M262 M263 M264 M265 M266 M267 M268 M269 M270 M271 M272 M273 M274 M275 M276 M277 M278 M279 M280 M281 M282 M283 M284 M285 M286 M287 M288 M289 M290 M291 M292 M293 M294 M295 M296 M297 M298 M299 M300 M304 M305 M306 M307 M308 M309 M310 M311 M312 M313 M314 M315 M316 M317 M318 M319 M320 M321 M322 M323 M324 M325 M326 M327 M328 M329 M330 M331 M332 M333 M334 M335 M336 M337 M338 M339 M340 M341 M342 M343 M344 M345 M346 M347 M348 M349 M350 M351 M352 M353 M354 M355 M356 M357 M358 M359 M360 M361 M398 M489 M490 M491 M492 M493 M494 M495 M496 M497 M498 M499 M500 M501 M502 M503 M530 M531 M532 M533 M534 M535 M536 M537 M538 M539 M540 M541 M542 M543 M544 M545 M546 M547 M548 M549 M621 M624 M646 M647 M648 M649 M650 M651 M652 M653 M654 M655 M656 M657 M743 M806 M817 M818 M819 M820 M821 M825 M827 M828 M829 M41:M59 M77:M85 M86:M104 M126:M132 M133:M143 M144:M148 M150:M162 M163:M178 M179:M182 M183:M185 M186:M194 M195:M213 M214:M231 M232:M250 M301:M303 M362:M367 M384:M385 M386:M389 M390:M397 M400:M415 M450:M488 M504:M507 M508:M512 M513:M515 M516:M529 M550:M558 M559:M562 M598:M600 M601:M615 M616:M620 M622:M623 M625:M628 M629:M631 M632:M645 M664:M673 M686:M735 M744:M745 M789:M796 M797:M802 M803:M805 M807:M811 M812:M816">
      <formula1>"0,-50"</formula1>
    </dataValidation>
    <dataValidation type="list" allowBlank="1" showInputMessage="1" showErrorMessage="1" sqref="G9 G12 G13 G14 G19 G22 G23 G27 G36 G45 G46 G47 G53 G54 G58 G59 G60 G64 G69 G72 G76 G77 G80 G83 G84 G85 G88 G89 G90 G91 G92 G93 G94 G95 G96 G109 G110 G111 G112 G113 G122 G123 G126 G135 G136 G143 G144 G145 G149 G153 G161 G162 G163 G185 G186 G189 G192 G198 G199 G200 G203 G204 G207 G212 G215 G216 G220 G229 G237 G251 G254 G257 G258 G261 G268 G282 G283 G284 G285 G286 G292 G301 G304 G309 G310 G313 G324 G325 G345 G346 G357 G367 G370 G381 G382 G386 G392 G396 G397 G398 G407 G408 G409 G410 G417 G418 G419 G422 G429 G446 G455 G458 G467 G473 G478 G479 G480 G481 G482 G489 G494 G495 G503 G508 G513 G514 G515 G516 G519 G520 G523 G532 G542 G548 G549 G550 G559 G560 G565 G566 G572 G573 G574 G580 G581 G584 G585 G595 G601 G606 G609 G610 G611 G614 G621 G622 G626 G650 G654 G655 G656 G657 G658 G659 G660 G663 G671 G683 G693 G694 G701 G702 G703 G704 G709 G710 G711 G712 G713 G717 G718 G748 G749 G755 G761 G769 G770 G773 G785 G786 G787 G790 G799 G805 G806 G807 G808 G817 G818 G819 G820 G821 G822 G823 G824 G825 G826 G827 G828 G829 G830 G6:G8 G10:G11 G15:G18 G20:G21 G24:G26 G28:G31 G32:G33 G34:G35 G37:G38 G39:G40 G41:G44 G48:G52 G55:G57 G61:G63 G65:G66 G67:G68 G70:G71 G73:G75 G78:G79 G81:G82 G86:G87 G97:G101 G102:G104 G105:G106 G107:G108 G114:G118 G119:G121 G124:G125 G127:G128 G129:G130 G131:G132 G133:G134 G137:G142 G146:G148 G150:G152 G154:G156 G157:G158 G159:G160 G164:G177 G178:G179 G180:G182 G183:G184 G187:G188 G190:G191 G193:G194 G195:G197 G201:G202 G205:G206 G208:G209 G210:G211 G213:G214 G217:G219 G221:G222 G223:G224 G225:G228 G230:G232 G233:G236 G238:G242 G243:G245 G246:G247 G248:G250 G252:G253 G255:G256 G259:G260 G262:G263 G264:G265 G266:G267 G269:G272 G273:G277 G278:G279 G280:G281 G287:G291 G293:G300 G302:G303 G305:G308 G311:G312 G314:G317 G318:G319 G320:G323 G326:G327 G328:G330 G331:G335 G336:G338 G339:G340 G341:G344 G347:G348 G349:G350 G351:G356 G358:G366 G368:G369 G371:G378 G379:G380 G383:G385 G387:G388 G389:G391 G393:G395 G399:G400 G401:G404 G405:G406 G411:G416 G420:G421 G423:G428 G430:G433 G434:G435 G436:G445 G447:G454 G456:G457 G459:G460 G461:G464 G465:G466 G468:G470 G471:G472 G474:G475 G476:G477 G483:G488 G490:G491 G492:G493 G496:G502 G504:G507 G509:G510 G511:G512 G517:G518 G521:G522 G524:G526 G527:G531 G533:G541 G543:G544 G545:G547 G551:G554 G555:G558 G561:G562 G563:G564 G567:G568 G569:G571 G575:G576 G577:G579 G582:G583 G586:G587 G588:G590 G591:G594 G596:G598 G599:G600 G602:G603 G604:G605 G607:G608 G612:G613 G615:G618 G619:G620 G623:G625 G627:G630 G631:G636 G637:G641 G642:G645 G646:G649 G651:G653 G661:G662 G664:G665 G666:G667 G668:G670 G672:G678 G679:G680 G681:G682 G684:G692 G695:G698 G699:G700 G705:G706 G707:G708 G714:G716 G719:G723 G724:G728 G729:G730 G731:G732 G733:G734 G735:G738 G739:G741 G742:G744 G745:G747 G750:G752 G753:G754 G756:G760 G762:G763 G764:G766 G767:G768 G771:G772 G774:G777 G778:G780 G781:G784 G788:G789 G791:G793 G794:G796 G797:G798 G800:G802 G803:G804 G809:G811 G812:G816">
      <formula1>"住院医师,专硕研究生"</formula1>
    </dataValidation>
    <dataValidation type="list" allowBlank="1" showInputMessage="1" showErrorMessage="1" sqref="V49 V53 V59 V62 V63 V64 V65 V66 V67 V68 V71 V72 V73 V74 V75 V104 V122 V123 V124 V125 V149 V347 V351 V353 V354 V364 V549 V560 V561 V562 V563 V566 V567 V568 V571 V621 V624 W644 Y644 V646 V647 V648 V649 V650 V651 V652 V653 V654 V655 V656 V657 V743 V806 V817 V818 V819 V820 V821 V822 V823 V824 V825 V826 V827 V828 V829 V830 V6:V40 V41:V48 V50:V52 V54:V56 V57:V58 V60:V61 V69:V70 V76:V85 V86:V103 V105:V116 V117:V118 V119:V121 V126:V132 V133:V143 V144:V148 V179:V182 V183:V185 V186:V194 V195:V213 V214:V231 V324:V346 V348:V350 V355:V361 V362:V363 V365:V367 V384:V385 V402:V414 V415:V444 V445:V449 V450:V488 V504:V507 V508:V512 V513:V515 V516:V529 V530:V548 V550:V559 V564:V565 V569:V570 V598:V600 V601:V615 V616:V620 V622:V623 V625:V628 V629:V633 V634:V638 V639:V645 V686:V742 V744:V745 V789:V796 V797:V802 V803:V805 V807:V811 W639:W642 X639:X642 X643:X644 Y639:Y641">
      <formula1>"0,10"</formula1>
    </dataValidation>
    <dataValidation type="list" allowBlank="1" showInputMessage="1" showErrorMessage="1" sqref="X69 X72 Y72 X76 Y76 Z85 Z96 Y104 X124 X125 X149:Y149 Y179 X180:Y180 Y181 X182:Y182 X337 Y337 Y340 X342 X343 Y344 X350 Y350 X354 Y354 Y355 Y356 Y361 X415 Y415 X416 Y416 Y417 Y418 Y419 Y420 X421 Y421 Y422 X423 Y423 X424 Y424 X425 Y425 X426 Y426 X427 Y427 X428 Y428 X429 Y429 X430 Y430 Y431 X432 Y432 X433 Y433 Y434 X435 Y435 X436 Y436 X437 Y437 Y438 X439 Y439 X440 Y440 X441 Y441 X442 Y442 X443 Y443 X444 Y444 X450 Y450 X451 Y451 X452 Y452 X453 Y453 X495 X549 Y549 X560 Y560 X561 Y561 X562 Y562 X563 Y563 X564 Y564 X565 Y565 X566 Y566 X567 Y567 X568 Y568 X569 Y569 X570 Y570 X571 Y571 X621:Y621 X624:Y624 X645 Y645 X646 Y646 X647 Y647 X648 Y648 X649 Y649 X650 Y650 X651 Y651 X652 Y652 X653 Y653 X654 Y654 X655 Y655 X656 Y656 X657 Y657 X743 Y743 X806:Y806 X817 Y817 X818 Y818 X819 Y819 X820 Y820 X821 Y821 X822 Y822 X823 Y823 X824 Y824 X825 Y825 X826 Y826 X827 Y827 X828 Y828 X829 Y829 X830 Y830 X6:X40 X60:X68 X70:X71 X73:X75 X77:X85 X86:X97 X117:X118 X119:X121 X122:X123 X144:X148 X195:X213 X324:X336 X338:X341 X344:X345 X346:X349 X351:X353 X355:X360 X361:X364 X384:X385 X386:X391 X392:X401 X454:X488 X497:X503 X504:X507 X516:X529 X530:X548 X598:X600 X629:X633 X634:X638 X744:X745 Y6:Y40 Y60:Y71 Y73:Y75 Y77:Y85 Y86:Y97 Y105:Y116 Y117:Y118 Y119:Y125 Y144:Y148 Y195:Y213 Y324:Y336 Y338:Y339 Y341:Y343 Y345:Y349 Y351:Y353 Y357:Y360 Y362:Y364 Y384:Y385 Y386:Y401 Y454:Y488 Y494:Y503 Y504:Y507 Y516:Y529 Y530:Y548 Y598:Y600 Y629:Y633 Y634:Y638 Y642:Y643 Y744:Y745 Z98:Z103 X601:Y615 X616:Y620 X625:Y628 X41:Y59 X686:Y742 X789:Y796 X183:Y185 X513:Y515 X797:Y802 X807:Y811 X98:Y103 X402:Y414 X186:Y194 X445:Y449 X622:Y623 X508:Y512 X365:Y367 X803:Y805 X214:Y231 X126:Y132 X133:Y143 X550:Y559">
      <formula1>"0,30,60,90,120"</formula1>
    </dataValidation>
    <dataValidation type="list" allowBlank="1" showInputMessage="1" showErrorMessage="1" sqref="Z76 Z97 Z104 Z122 Z123 Z124 Z125 Z146 Z149 Z336 Z342 Z346 Z347 Z348 Z351 Z357 Z415 Z416 Z417 Z418 Z419 Z420 Z421 Z422 Z423 Z424 Z425 Z426 Z427 Z428 Z429 Z430 Z431 Z432 Z433 Z434 Z435 Z436 Z437 Z438 Z439 Z440 Z441 Z442 Z443 Z444 Z450 Z451 Z452 Z453 Z544 Z549 Z571 Z621 Z624 Z646 Z647 Z648 Z649 Z650 Z651 Z652 Z653 Z654 Z655 Z656 Z657 Z715 Z716 Z806 Z817 Z818 Z819 Z820 Z821 Z822 Z823 Z824 Z825 Z826 Z827 Z828 Z829 Z830 Z6:Z40 Z41:Z59 Z60:Z62 Z63:Z65 Z66:Z70 Z71:Z72 Z73:Z75 Z77:Z84 Z86:Z95 Z105:Z121 Z126:Z132 Z133:Z143 Z147:Z148 Z179:Z182 Z183:Z185 Z186:Z194 Z195:Z213 Z214:Z231 Z324:Z329 Z330:Z335 Z337:Z341 Z343:Z345 Z349:Z350 Z352:Z356 Z358:Z367 Z384:Z385 Z386:Z401 Z402:Z414 Z445:Z449 Z454:Z488 Z504:Z507 Z508:Z512 Z513:Z515 Z516:Z529 Z530:Z543 Z545:Z548 Z550:Z558 Z559:Z562 Z563:Z567 Z568:Z570 Z598:Z600 Z601:Z615 Z616:Z620 Z622:Z623 Z625:Z628 Z629:Z631 Z632:Z645 Z664:Z685 Z686:Z714 Z717:Z782 Z789:Z796 Z797:Z802 Z803:Z805 Z807:Z811 Z812:Z816">
      <formula1>"0,20,40,60,80,-20,-40,-60,-80"</formula1>
    </dataValidation>
    <dataValidation type="list" allowBlank="1" showInputMessage="1" showErrorMessage="1" sqref="W94 W104 W149 W337 W340 W358 W362 W445 W450 W451 W452 W453 W549 W621 W624 W643 W645 W655 W743 W806 W817 W818 W819 W820 W821 W822 W823 W824 W825 W826 W827 W828 W829 W830 W6:W40 W41:W59 W60:W75 W76:W85 W86:W93 W95:W97 W98:W103 W105:W116 W117:W118 W119:W125 W126:W132 W133:W143 W144:W148 W179:W182 W183:W185 W186:W194 W195:W213 W214:W231 W324:W336 W338:W339 W341:W353 W354:W355 W356:W357 W360:W361 W363:W364 W365:W367 W384:W385 W386:W401 W402:W414 W446:W449 W454:W488 W495:W503 W504:W507 W508:W512 W513:W515 W516:W529 W530:W548 W550:W559 W560:W563 W564:W567 W568:W571 W598:W600 W601:W615 W616:W620 W622:W623 W625:W628 W629:W633 W634:W638 W646:W654 W656:W657 W686:W742 W744:W745 W789:W796 W797:W802 W803:W805 W807:W811">
      <formula1>"0,20,40,60,80"</formula1>
    </dataValidation>
    <dataValidation type="list" allowBlank="1" showInputMessage="1" showErrorMessage="1" sqref="N104 N105 N106 N107 N108 N109 N110 N111 N112 N113 N114 N115 N116 N117 N118 N124 N125 N145 N146 N148 N149 N251 N252 N253 N254 N255 N256 N257 N258 N259 N260 N261 N262 N263 N264 N265 N266 N267 N268 N269 N270 N271 N272 N273 N274 N275 N276 N277 N278 N279 N280 N281 N282 N283 N284 N285 N286 N287 N288 N289 N290 N291 N292 N293 N294 N295 N296 N297 N298 N299 N300 N301 N302 N303 N304 N305 N306 N307 N308 N309 N310 N311 N312 N313 N314 N315 N316 N317 N318 N319 N320 N321 N322 N323 N324 N325 N326 N327 N328 N329 N330 N331 N332 N333 N334 N335 N336 N337 N338 N339 N340 N341 N342 N343 N344 N345 N346 N347 N348 N349 N350 N351 N352 N353 N354 N355 N356 N357 N358 N359 N360 N361 N415 N416 N417 N418 N419 N420 N421 N422 N423 N424 N425 N426 N427 N428 N429 N430 N431 N432 N504 N505 N506 N507 N549 N560 N561 N562 N563 N564 N565 N566 N567 N568 N569 N570 N571 N621 N624 N638 N643 N646 N647 N648 N649 N650 N651 N652 N653 N654 N655 N656 N657 N743 N806 N816 N6:N40 N41:N59 N60:N75 N76:N79 N80:N85 N86:N93 N94:N103 N119:N123 N126:N132 N133:N143 N150:N162 N163:N178 N179:N182 N183:N185 N186:N191 N192:N194 N195:N213 N214:N231 N232:N250 N362:N367 N384:N385 N386:N401 N402:N414 N433:N444 N445:N449 N450:N488 N508:N512 N513:N515 N516:N529 N530:N548 N550:N559 N598:N600 N601:N615 N616:N620 N622:N623 N625:N628 N629:N633 N634:N637 N639:N640 N641:N642 N644:N645 N686:N742 N744:N745 N789:N796 N797:N802 N803:N805 N807:N811 N812:N813 N814:N815">
      <formula1>"160,120,80,0"</formula1>
    </dataValidation>
    <dataValidation type="list" allowBlank="1" showInputMessage="1" showErrorMessage="1" sqref="L119 L120 L121 L122 L123 L124 L125 M416 M417 M418 M419 M420 M421 M422 M423 M424 M425 M426 M427 M428 M429 M430 M431 M432 M433 M434 M435 M436 M437 M438 M439 M440 M441 M442 M443 M444">
      <formula1>"0,-20,-40,-60,-80,-100,-120,-140,-160,-180,-200"</formula1>
    </dataValidation>
    <dataValidation type="list" allowBlank="1" showErrorMessage="1" sqref="V232:V250" errorStyle="warning">
      <formula1>"0,10"</formula1>
    </dataValidation>
    <dataValidation type="list" allowBlank="1" showErrorMessage="1" sqref="W232:W250" errorStyle="warning">
      <formula1>"0,20,40,60,80"</formula1>
    </dataValidation>
    <dataValidation type="list" allowBlank="1" showErrorMessage="1" sqref="Z232:Z250" errorStyle="warning">
      <formula1>"0,20,40,60,80,-20,-40,-60,-80"</formula1>
    </dataValidation>
    <dataValidation type="list" allowBlank="1" showErrorMessage="1" sqref="X232:Y250" errorStyle="warning">
      <formula1>"0,30,60,90,120"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6.0 公布版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w。</cp:lastModifiedBy>
  <dcterms:created xsi:type="dcterms:W3CDTF">2023-09-28T08:39:19Z</dcterms:created>
  <dcterms:modified xsi:type="dcterms:W3CDTF">2023-09-28T08:39:54Z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452BA8E4238847CF8895EB61953B2F96_11</vt:lpwstr>
  </property>
  <property fmtid="{D5CDD505-2E9C-101B-9397-08002B2CF9AE}" pid="3" name="KSOProductBuildVer">
    <vt:lpwstr>2052-12.1.0.15398</vt:lpwstr>
  </property>
</Properties>
</file>